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7 клас" sheetId="1" r:id="rId1"/>
  </sheets>
  <definedNames/>
  <calcPr fullCalcOnLoad="1"/>
</workbook>
</file>

<file path=xl/sharedStrings.xml><?xml version="1.0" encoding="utf-8"?>
<sst xmlns="http://schemas.openxmlformats.org/spreadsheetml/2006/main" count="138" uniqueCount="135">
  <si>
    <t>Протокол</t>
  </si>
  <si>
    <t xml:space="preserve"> засідання журі ІІ етапу Всеукраїнської олімпіади з української мови і літератури</t>
  </si>
  <si>
    <t>№</t>
  </si>
  <si>
    <t>з/п</t>
  </si>
  <si>
    <t>ЗНЗ</t>
  </si>
  <si>
    <t>Прізвище ім’я по батькові</t>
  </si>
  <si>
    <t>українська мова</t>
  </si>
  <si>
    <t>українська література</t>
  </si>
  <si>
    <t>Всього балів</t>
  </si>
  <si>
    <t>Балів після апел.</t>
  </si>
  <si>
    <t xml:space="preserve"> Диплом</t>
  </si>
  <si>
    <t xml:space="preserve">Прізвище, ініціали </t>
  </si>
  <si>
    <t>вчителя</t>
  </si>
  <si>
    <t>Шифр</t>
  </si>
  <si>
    <t>Кількість балів</t>
  </si>
  <si>
    <t>Вс</t>
  </si>
  <si>
    <t>ЗОШ №1</t>
  </si>
  <si>
    <t>ЗОШ №3</t>
  </si>
  <si>
    <t>ЗОШ №11</t>
  </si>
  <si>
    <t>ЗОШ №14</t>
  </si>
  <si>
    <t>ЗОШ №16</t>
  </si>
  <si>
    <t>ЗОШ №20</t>
  </si>
  <si>
    <t>ЗОШ №22</t>
  </si>
  <si>
    <t>ЗОШ №24</t>
  </si>
  <si>
    <t>ЗОШ №28</t>
  </si>
  <si>
    <t>ЗОШ №41</t>
  </si>
  <si>
    <t>ЗОШ №30</t>
  </si>
  <si>
    <t>Ліцей №1</t>
  </si>
  <si>
    <t>Ліцей №2</t>
  </si>
  <si>
    <t>Ліцей №3</t>
  </si>
  <si>
    <t>тест</t>
  </si>
  <si>
    <t>Гімназія №3</t>
  </si>
  <si>
    <t>Голова журі ___________ А.В.Ткач</t>
  </si>
  <si>
    <t>Гімназія № 1</t>
  </si>
  <si>
    <t xml:space="preserve">Ліцей №4 </t>
  </si>
  <si>
    <t>Гімназія№2</t>
  </si>
  <si>
    <t>Гімназія№4</t>
  </si>
  <si>
    <t>II</t>
  </si>
  <si>
    <t>III</t>
  </si>
  <si>
    <t>IV</t>
  </si>
  <si>
    <t>ЗОШ №10</t>
  </si>
  <si>
    <t>Гімназія №5</t>
  </si>
  <si>
    <t>Гімназія №7</t>
  </si>
  <si>
    <t>Білінська Мирослава Іванівна</t>
  </si>
  <si>
    <t>ЗОШ №5</t>
  </si>
  <si>
    <t>СЗОШ №6</t>
  </si>
  <si>
    <t>ЗОШ №31</t>
  </si>
  <si>
    <t>ЗОШ № 38</t>
  </si>
  <si>
    <t>Федорак Надія Василівна</t>
  </si>
  <si>
    <t>ЗОШ № 39</t>
  </si>
  <si>
    <t>НВК «Любисток»</t>
  </si>
  <si>
    <t>a</t>
  </si>
  <si>
    <t xml:space="preserve">             </t>
  </si>
  <si>
    <t>Гусак Анна Юріївна</t>
  </si>
  <si>
    <t>Веренко Єлизавета Володимирівна</t>
  </si>
  <si>
    <t>Попович Ганна Олексіївна</t>
  </si>
  <si>
    <t>Шовковус Артем Андрійович</t>
  </si>
  <si>
    <t>Буджак Тетяна Василівна</t>
  </si>
  <si>
    <t>Слюсар Лілія Миколаївна</t>
  </si>
  <si>
    <t>Плякіна Марія Дмитрівна</t>
  </si>
  <si>
    <t>Пріпа Анастасія Олекс.</t>
  </si>
  <si>
    <t>Швець Ольга Василівна</t>
  </si>
  <si>
    <t>Іконніков Даниїл Олегович</t>
  </si>
  <si>
    <t>Сірман Вікторія Анатоліївна</t>
  </si>
  <si>
    <t>Савіна Дарія Андріївна</t>
  </si>
  <si>
    <t>Сурла Богдана Ігорівна</t>
  </si>
  <si>
    <t>Медвідь Андрій Васильович</t>
  </si>
  <si>
    <t>Бересньова Валерія Олександрівна</t>
  </si>
  <si>
    <t>Хомащук Марія Богданівна</t>
  </si>
  <si>
    <t>Борових Ілона Олексіївна</t>
  </si>
  <si>
    <t>Пастерук Ірина Ігорівна</t>
  </si>
  <si>
    <t>Гаврилюк Любов Степанівна</t>
  </si>
  <si>
    <t>Бранашко Максим Віталійович</t>
  </si>
  <si>
    <t xml:space="preserve">Півторак Богдана Володимирівна </t>
  </si>
  <si>
    <t>ЗОШ № 17</t>
  </si>
  <si>
    <t>Стоян Елла Георгіївна</t>
  </si>
  <si>
    <t>ЗОШ № 19</t>
  </si>
  <si>
    <t>Марчук Дмитро Зореславович</t>
  </si>
  <si>
    <t>Сопко Софія-Євгенія Валеріянівна</t>
  </si>
  <si>
    <t>Кирдилюк Євген Вікторович</t>
  </si>
  <si>
    <t>Лук'янчук Олександра Юріївна</t>
  </si>
  <si>
    <t>ЗОШ №25</t>
  </si>
  <si>
    <t>Унгурян Олег Анатолійович</t>
  </si>
  <si>
    <t>Фроляк Євген Любомирович</t>
  </si>
  <si>
    <t>Горобець Вікторія Вікторівна</t>
  </si>
  <si>
    <t>Кицелюк Тетяна Георгіївна</t>
  </si>
  <si>
    <t>Довга Віталіна Андріївна</t>
  </si>
  <si>
    <t>ЗОШ №37</t>
  </si>
  <si>
    <t>Середенко Тетяна Віталіївна</t>
  </si>
  <si>
    <t>Бичков Артем Миколайович</t>
  </si>
  <si>
    <t>Ричка Богдан Олександрович</t>
  </si>
  <si>
    <t>НВК "Лідер"</t>
  </si>
  <si>
    <t>Берт Анастасія Степанівна</t>
  </si>
  <si>
    <t>Романюк Наталія Андріївна</t>
  </si>
  <si>
    <t>ЗОШ №27</t>
  </si>
  <si>
    <t>Косташ Анна Олександрівна</t>
  </si>
  <si>
    <t>за підсумками перевірки робіт учасників олімпіади учнів 7   класу</t>
  </si>
  <si>
    <t>25 листопада 2017 року</t>
  </si>
  <si>
    <r>
      <t xml:space="preserve">           проаналізувавши результати завдань </t>
    </r>
    <r>
      <rPr>
        <b/>
        <sz val="14"/>
        <color indexed="10"/>
        <rFont val="Times New Roman"/>
        <family val="1"/>
      </rPr>
      <t xml:space="preserve">35 </t>
    </r>
    <r>
      <rPr>
        <b/>
        <sz val="14"/>
        <color indexed="8"/>
        <rFont val="Times New Roman"/>
        <family val="1"/>
      </rPr>
      <t>учасників олімпіади, оцінило їх таким чином:</t>
    </r>
  </si>
  <si>
    <t>ЗОШ №8</t>
  </si>
  <si>
    <t>Гнатюк Тетяна Олександрівна</t>
  </si>
  <si>
    <t>Бержун Софія Андріївна</t>
  </si>
  <si>
    <t>І</t>
  </si>
  <si>
    <t>Грицаєва Єва Євгенівни</t>
  </si>
  <si>
    <t>Антол Інна Вікторівна</t>
  </si>
  <si>
    <t>Дерябіна Наталя Петрівна</t>
  </si>
  <si>
    <t>Марченко Тамара Михайлівна</t>
  </si>
  <si>
    <t>Яшан Валентина Антонівна</t>
  </si>
  <si>
    <t>Глібка Ярослава Вікторівна</t>
  </si>
  <si>
    <t>Ряба Ольга Олександрівна</t>
  </si>
  <si>
    <t>Амбросійчук Антоніна Василівна</t>
  </si>
  <si>
    <t>Пушкарьова Леся Володимирівна</t>
  </si>
  <si>
    <t>Чорней Алла Дмитрівна</t>
  </si>
  <si>
    <t>Мамбетова Оксана Володимирівна</t>
  </si>
  <si>
    <t>Унгурян І ннаАнатоліївна</t>
  </si>
  <si>
    <t>Вережанюк Тетяна Олексіївна</t>
  </si>
  <si>
    <t>Дирда Кароліна Вікторівна</t>
  </si>
  <si>
    <t>Маслюк Галина Іванівна</t>
  </si>
  <si>
    <t>Балинська Наталя Іванівна</t>
  </si>
  <si>
    <t>Козменко Марія Іванівна</t>
  </si>
  <si>
    <t>Карлійчук Надія Юріївна</t>
  </si>
  <si>
    <t>Кушнерюк Надія Михайлівна</t>
  </si>
  <si>
    <t>Куца Галина Василівна</t>
  </si>
  <si>
    <t>Лаблюк Інна Михайлівна</t>
  </si>
  <si>
    <t>Гаврих Юлія Юріївна</t>
  </si>
  <si>
    <t>Булезюк Надія Львівна</t>
  </si>
  <si>
    <t>Секретар журі      ____        А.В. Македонська</t>
  </si>
  <si>
    <t>Члени журі: _________Б.Б.Равлюк,_________ К.А.Скорик,_______А.К.Морараш_______О.Г.Жук_________О.І.Андрійчук</t>
  </si>
  <si>
    <t xml:space="preserve">                  голови журі Ткач А.В.,  членів журі  Б. Б. Равлюк, К. А. Скорик, А. К. Морараш, Г. О. Жук, О.І. Андрійчук </t>
  </si>
  <si>
    <t>Сандуляк Валентина Сергіївна</t>
  </si>
  <si>
    <t>Руснак Світлана Михайлівна, Ткач Алла Василівна</t>
  </si>
  <si>
    <t>Войчак Галина Василівна, Мітя Ліна Пилипівна</t>
  </si>
  <si>
    <t>Жураковська Любов Григорівна</t>
  </si>
  <si>
    <t>Пенюк Оксана Петрівна, Ніколайчук Оксана Іванівна</t>
  </si>
  <si>
    <t>Золотарюк Галина Єреміївна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</si>
</sst>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10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172" fontId="2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172" fontId="8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90" zoomScaleNormal="90" zoomScalePageLayoutView="0" workbookViewId="0" topLeftCell="C9">
      <selection activeCell="J11" sqref="F10:J11"/>
    </sheetView>
  </sheetViews>
  <sheetFormatPr defaultColWidth="9.140625" defaultRowHeight="15" customHeight="1"/>
  <cols>
    <col min="1" max="1" width="4.421875" style="10" bestFit="1" customWidth="1"/>
    <col min="2" max="2" width="18.140625" style="10" customWidth="1"/>
    <col min="3" max="3" width="35.7109375" style="10" customWidth="1"/>
    <col min="4" max="4" width="7.7109375" style="10" bestFit="1" customWidth="1"/>
    <col min="5" max="5" width="7.00390625" style="10" customWidth="1"/>
    <col min="6" max="6" width="6.7109375" style="10" customWidth="1"/>
    <col min="7" max="8" width="5.7109375" style="10" customWidth="1"/>
    <col min="9" max="9" width="6.8515625" style="10" customWidth="1"/>
    <col min="10" max="10" width="9.7109375" style="10" customWidth="1"/>
    <col min="11" max="12" width="5.7109375" style="10" customWidth="1"/>
    <col min="13" max="13" width="12.57421875" style="10" customWidth="1"/>
    <col min="14" max="14" width="11.00390625" style="10" customWidth="1"/>
    <col min="15" max="15" width="12.7109375" style="10" customWidth="1"/>
    <col min="16" max="16" width="9.140625" style="10" customWidth="1"/>
    <col min="17" max="17" width="49.140625" style="10" customWidth="1"/>
    <col min="18" max="16384" width="9.140625" style="10" customWidth="1"/>
  </cols>
  <sheetData>
    <row r="1" spans="1:18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30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3"/>
    </row>
    <row r="3" spans="1:18" ht="23.25" customHeight="1">
      <c r="A3" s="42" t="s">
        <v>96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3"/>
    </row>
    <row r="4" spans="1:18" ht="22.5" customHeight="1">
      <c r="A4" s="42" t="s">
        <v>97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3"/>
    </row>
    <row r="5" spans="1:18" ht="24.75" customHeight="1">
      <c r="A5" s="49" t="s">
        <v>128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3"/>
    </row>
    <row r="6" spans="1:18" ht="22.5" customHeight="1">
      <c r="A6" s="14"/>
      <c r="B6" s="37" t="s">
        <v>98</v>
      </c>
      <c r="C6" s="37"/>
      <c r="D6" s="37"/>
      <c r="E6" s="37"/>
      <c r="F6" s="37"/>
      <c r="G6" s="37"/>
      <c r="H6" s="37"/>
      <c r="I6" s="37"/>
      <c r="J6" s="37"/>
      <c r="K6" s="15"/>
      <c r="L6" s="15"/>
      <c r="M6" s="15"/>
      <c r="N6" s="15"/>
      <c r="O6" s="13"/>
      <c r="P6" s="13"/>
      <c r="Q6" s="13"/>
      <c r="R6" s="13"/>
    </row>
    <row r="7" spans="1:18" ht="18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" customHeight="1">
      <c r="A8" s="3" t="s">
        <v>2</v>
      </c>
      <c r="B8" s="48" t="s">
        <v>4</v>
      </c>
      <c r="C8" s="41" t="s">
        <v>5</v>
      </c>
      <c r="D8" s="46" t="s">
        <v>6</v>
      </c>
      <c r="E8" s="47"/>
      <c r="F8" s="47"/>
      <c r="G8" s="47"/>
      <c r="H8" s="47"/>
      <c r="I8" s="47"/>
      <c r="J8" s="47" t="s">
        <v>7</v>
      </c>
      <c r="K8" s="47"/>
      <c r="L8" s="47"/>
      <c r="M8" s="48"/>
      <c r="N8" s="41" t="s">
        <v>8</v>
      </c>
      <c r="O8" s="41" t="s">
        <v>9</v>
      </c>
      <c r="P8" s="43" t="s">
        <v>10</v>
      </c>
      <c r="Q8" s="11"/>
      <c r="R8" s="1"/>
    </row>
    <row r="9" spans="1:18" ht="15" customHeight="1">
      <c r="A9" s="5" t="s">
        <v>3</v>
      </c>
      <c r="B9" s="48"/>
      <c r="C9" s="41"/>
      <c r="D9" s="44" t="s">
        <v>13</v>
      </c>
      <c r="E9" s="41" t="s">
        <v>14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3"/>
      <c r="Q9" s="12" t="s">
        <v>11</v>
      </c>
      <c r="R9" s="1"/>
    </row>
    <row r="10" spans="1:18" ht="15" customHeight="1">
      <c r="A10" s="6"/>
      <c r="B10" s="48"/>
      <c r="C10" s="41"/>
      <c r="D10" s="45"/>
      <c r="E10" s="4" t="s">
        <v>102</v>
      </c>
      <c r="F10" s="4" t="s">
        <v>37</v>
      </c>
      <c r="G10" s="4" t="s">
        <v>38</v>
      </c>
      <c r="H10" s="4" t="s">
        <v>39</v>
      </c>
      <c r="I10" s="4" t="s">
        <v>15</v>
      </c>
      <c r="J10" s="4" t="s">
        <v>30</v>
      </c>
      <c r="K10" s="4" t="s">
        <v>37</v>
      </c>
      <c r="L10" s="4" t="s">
        <v>38</v>
      </c>
      <c r="M10" s="4" t="s">
        <v>15</v>
      </c>
      <c r="N10" s="41"/>
      <c r="O10" s="41"/>
      <c r="P10" s="43"/>
      <c r="Q10" s="7" t="s">
        <v>12</v>
      </c>
      <c r="R10" s="1"/>
    </row>
    <row r="11" spans="1:17" s="1" customFormat="1" ht="15" customHeight="1">
      <c r="A11" s="8">
        <v>1</v>
      </c>
      <c r="B11" s="16" t="s">
        <v>33</v>
      </c>
      <c r="C11" s="16" t="s">
        <v>57</v>
      </c>
      <c r="D11" s="30">
        <v>722</v>
      </c>
      <c r="E11" s="32">
        <v>7</v>
      </c>
      <c r="F11" s="32">
        <v>8.55</v>
      </c>
      <c r="G11" s="32">
        <v>5.28</v>
      </c>
      <c r="H11" s="32">
        <v>5.5</v>
      </c>
      <c r="I11" s="32">
        <f>E11+F11+G11+H11</f>
        <v>26.330000000000002</v>
      </c>
      <c r="J11" s="32">
        <v>4</v>
      </c>
      <c r="K11" s="32">
        <v>5</v>
      </c>
      <c r="L11" s="32">
        <v>9.5</v>
      </c>
      <c r="M11" s="32">
        <f>J11+K11+L11</f>
        <v>18.5</v>
      </c>
      <c r="N11" s="32">
        <f>I11+M11</f>
        <v>44.83</v>
      </c>
      <c r="O11" s="33"/>
      <c r="P11" s="31"/>
      <c r="Q11" s="17" t="s">
        <v>58</v>
      </c>
    </row>
    <row r="12" spans="1:17" s="1" customFormat="1" ht="15" customHeight="1">
      <c r="A12" s="9">
        <v>2</v>
      </c>
      <c r="B12" s="16" t="s">
        <v>35</v>
      </c>
      <c r="C12" s="18" t="s">
        <v>59</v>
      </c>
      <c r="D12" s="19">
        <v>730</v>
      </c>
      <c r="E12" s="34">
        <v>6</v>
      </c>
      <c r="F12" s="34">
        <v>9.05</v>
      </c>
      <c r="G12" s="34">
        <v>4.29</v>
      </c>
      <c r="H12" s="34">
        <v>3</v>
      </c>
      <c r="I12" s="32">
        <f aca="true" t="shared" si="0" ref="I12:I45">E12+F12+G12+H12</f>
        <v>22.34</v>
      </c>
      <c r="J12" s="34">
        <v>4</v>
      </c>
      <c r="K12" s="34">
        <v>0.3</v>
      </c>
      <c r="L12" s="34">
        <v>9.5</v>
      </c>
      <c r="M12" s="32">
        <f aca="true" t="shared" si="1" ref="M12:M45">J12+K12+L12</f>
        <v>13.8</v>
      </c>
      <c r="N12" s="32">
        <f aca="true" t="shared" si="2" ref="N12:N45">I12+M12</f>
        <v>36.14</v>
      </c>
      <c r="O12" s="34"/>
      <c r="P12" s="27"/>
      <c r="Q12" s="16" t="s">
        <v>104</v>
      </c>
    </row>
    <row r="13" spans="1:17" s="1" customFormat="1" ht="15" customHeight="1">
      <c r="A13" s="8">
        <v>3</v>
      </c>
      <c r="B13" s="16" t="s">
        <v>31</v>
      </c>
      <c r="C13" s="16" t="s">
        <v>60</v>
      </c>
      <c r="D13" s="20">
        <v>721</v>
      </c>
      <c r="E13" s="35">
        <v>6</v>
      </c>
      <c r="F13" s="35">
        <v>9.3</v>
      </c>
      <c r="G13" s="35">
        <v>4.29</v>
      </c>
      <c r="H13" s="35">
        <v>1.5</v>
      </c>
      <c r="I13" s="32">
        <f t="shared" si="0"/>
        <v>21.09</v>
      </c>
      <c r="J13" s="35">
        <v>4</v>
      </c>
      <c r="K13" s="35">
        <v>1.6</v>
      </c>
      <c r="L13" s="35">
        <v>5</v>
      </c>
      <c r="M13" s="32">
        <f t="shared" si="1"/>
        <v>10.6</v>
      </c>
      <c r="N13" s="32">
        <f t="shared" si="2"/>
        <v>31.689999999999998</v>
      </c>
      <c r="O13" s="35"/>
      <c r="P13" s="28"/>
      <c r="Q13" s="16" t="s">
        <v>61</v>
      </c>
    </row>
    <row r="14" spans="1:17" s="1" customFormat="1" ht="15" customHeight="1">
      <c r="A14" s="9">
        <v>4</v>
      </c>
      <c r="B14" s="16" t="s">
        <v>36</v>
      </c>
      <c r="C14" s="16" t="s">
        <v>62</v>
      </c>
      <c r="D14" s="20">
        <v>735</v>
      </c>
      <c r="E14" s="35">
        <v>7</v>
      </c>
      <c r="F14" s="35">
        <v>8.35</v>
      </c>
      <c r="G14" s="35">
        <v>4.52</v>
      </c>
      <c r="H14" s="35">
        <v>4.5</v>
      </c>
      <c r="I14" s="32">
        <f t="shared" si="0"/>
        <v>24.369999999999997</v>
      </c>
      <c r="J14" s="35">
        <v>4</v>
      </c>
      <c r="K14" s="35">
        <v>2.8</v>
      </c>
      <c r="L14" s="35">
        <v>0.5</v>
      </c>
      <c r="M14" s="32">
        <f t="shared" si="1"/>
        <v>7.3</v>
      </c>
      <c r="N14" s="32">
        <f t="shared" si="2"/>
        <v>31.669999999999998</v>
      </c>
      <c r="O14" s="35"/>
      <c r="P14" s="28"/>
      <c r="Q14" s="16" t="s">
        <v>105</v>
      </c>
    </row>
    <row r="15" spans="1:17" s="1" customFormat="1" ht="15" customHeight="1">
      <c r="A15" s="8">
        <v>5</v>
      </c>
      <c r="B15" s="20" t="s">
        <v>41</v>
      </c>
      <c r="C15" s="20" t="s">
        <v>63</v>
      </c>
      <c r="D15" s="21">
        <v>723</v>
      </c>
      <c r="E15" s="36">
        <v>9</v>
      </c>
      <c r="F15" s="36">
        <v>6.8</v>
      </c>
      <c r="G15" s="36">
        <v>5.28</v>
      </c>
      <c r="H15" s="36">
        <v>3.5</v>
      </c>
      <c r="I15" s="32">
        <f t="shared" si="0"/>
        <v>24.580000000000002</v>
      </c>
      <c r="J15" s="36">
        <v>4</v>
      </c>
      <c r="K15" s="36">
        <v>3.8</v>
      </c>
      <c r="L15" s="36">
        <v>6.5</v>
      </c>
      <c r="M15" s="32">
        <f t="shared" si="1"/>
        <v>14.3</v>
      </c>
      <c r="N15" s="32">
        <f t="shared" si="2"/>
        <v>38.88</v>
      </c>
      <c r="O15" s="36"/>
      <c r="P15" s="29"/>
      <c r="Q15" s="20" t="s">
        <v>106</v>
      </c>
    </row>
    <row r="16" spans="1:17" s="1" customFormat="1" ht="15" customHeight="1">
      <c r="A16" s="22">
        <v>6</v>
      </c>
      <c r="B16" s="16" t="s">
        <v>42</v>
      </c>
      <c r="C16" s="16" t="s">
        <v>64</v>
      </c>
      <c r="D16" s="19">
        <v>736</v>
      </c>
      <c r="E16" s="34">
        <v>9</v>
      </c>
      <c r="F16" s="34">
        <v>10</v>
      </c>
      <c r="G16" s="34">
        <v>4.95</v>
      </c>
      <c r="H16" s="34">
        <v>3.5</v>
      </c>
      <c r="I16" s="32">
        <f t="shared" si="0"/>
        <v>27.45</v>
      </c>
      <c r="J16" s="34">
        <v>3</v>
      </c>
      <c r="K16" s="34">
        <v>5.3</v>
      </c>
      <c r="L16" s="34">
        <v>2</v>
      </c>
      <c r="M16" s="32">
        <f t="shared" si="1"/>
        <v>10.3</v>
      </c>
      <c r="N16" s="32">
        <f t="shared" si="2"/>
        <v>37.75</v>
      </c>
      <c r="O16" s="34"/>
      <c r="P16" s="27"/>
      <c r="Q16" s="16" t="s">
        <v>107</v>
      </c>
    </row>
    <row r="17" spans="1:17" s="1" customFormat="1" ht="15" customHeight="1">
      <c r="A17" s="8">
        <v>7</v>
      </c>
      <c r="B17" s="16" t="s">
        <v>27</v>
      </c>
      <c r="C17" s="16" t="s">
        <v>53</v>
      </c>
      <c r="D17" s="19">
        <v>732</v>
      </c>
      <c r="E17" s="34">
        <v>10</v>
      </c>
      <c r="F17" s="34">
        <v>7.8</v>
      </c>
      <c r="G17" s="34">
        <v>4.29</v>
      </c>
      <c r="H17" s="34">
        <v>4.5</v>
      </c>
      <c r="I17" s="32">
        <f t="shared" si="0"/>
        <v>26.59</v>
      </c>
      <c r="J17" s="34">
        <v>3</v>
      </c>
      <c r="K17" s="34">
        <v>0</v>
      </c>
      <c r="L17" s="34">
        <v>6</v>
      </c>
      <c r="M17" s="32">
        <f t="shared" si="1"/>
        <v>9</v>
      </c>
      <c r="N17" s="32">
        <f t="shared" si="2"/>
        <v>35.59</v>
      </c>
      <c r="O17" s="34"/>
      <c r="P17" s="27"/>
      <c r="Q17" s="16" t="s">
        <v>108</v>
      </c>
    </row>
    <row r="18" spans="1:17" s="1" customFormat="1" ht="15" customHeight="1">
      <c r="A18" s="22">
        <v>8</v>
      </c>
      <c r="B18" s="16" t="s">
        <v>28</v>
      </c>
      <c r="C18" s="16" t="s">
        <v>54</v>
      </c>
      <c r="D18" s="20">
        <v>731</v>
      </c>
      <c r="E18" s="35">
        <v>11</v>
      </c>
      <c r="F18" s="35">
        <v>4.7</v>
      </c>
      <c r="G18" s="35">
        <v>3.96</v>
      </c>
      <c r="H18" s="35">
        <v>4.5</v>
      </c>
      <c r="I18" s="32">
        <f t="shared" si="0"/>
        <v>24.16</v>
      </c>
      <c r="J18" s="35">
        <v>3</v>
      </c>
      <c r="K18" s="35">
        <v>3.5</v>
      </c>
      <c r="L18" s="35">
        <v>3</v>
      </c>
      <c r="M18" s="32">
        <f t="shared" si="1"/>
        <v>9.5</v>
      </c>
      <c r="N18" s="32">
        <f t="shared" si="2"/>
        <v>33.66</v>
      </c>
      <c r="O18" s="35"/>
      <c r="P18" s="28"/>
      <c r="Q18" s="16" t="s">
        <v>43</v>
      </c>
    </row>
    <row r="19" spans="1:17" s="1" customFormat="1" ht="15" customHeight="1">
      <c r="A19" s="8">
        <v>9</v>
      </c>
      <c r="B19" s="16" t="s">
        <v>29</v>
      </c>
      <c r="C19" s="16" t="s">
        <v>101</v>
      </c>
      <c r="D19" s="20">
        <v>728</v>
      </c>
      <c r="E19" s="35">
        <v>10</v>
      </c>
      <c r="F19" s="35">
        <v>9.8</v>
      </c>
      <c r="G19" s="35">
        <v>4.29</v>
      </c>
      <c r="H19" s="35">
        <v>6</v>
      </c>
      <c r="I19" s="32">
        <f t="shared" si="0"/>
        <v>30.09</v>
      </c>
      <c r="J19" s="35">
        <v>5</v>
      </c>
      <c r="K19" s="35">
        <v>2.6</v>
      </c>
      <c r="L19" s="35">
        <v>8.5</v>
      </c>
      <c r="M19" s="32">
        <f t="shared" si="1"/>
        <v>16.1</v>
      </c>
      <c r="N19" s="32">
        <f t="shared" si="2"/>
        <v>46.19</v>
      </c>
      <c r="O19" s="35"/>
      <c r="P19" s="28"/>
      <c r="Q19" s="16" t="s">
        <v>55</v>
      </c>
    </row>
    <row r="20" spans="1:17" s="1" customFormat="1" ht="15" customHeight="1">
      <c r="A20" s="22">
        <v>10</v>
      </c>
      <c r="B20" s="16" t="s">
        <v>34</v>
      </c>
      <c r="C20" s="16" t="s">
        <v>56</v>
      </c>
      <c r="D20" s="20">
        <v>725</v>
      </c>
      <c r="E20" s="35">
        <v>6</v>
      </c>
      <c r="F20" s="35">
        <v>7.95</v>
      </c>
      <c r="G20" s="35">
        <v>3.96</v>
      </c>
      <c r="H20" s="35">
        <v>1.5</v>
      </c>
      <c r="I20" s="32">
        <f t="shared" si="0"/>
        <v>19.41</v>
      </c>
      <c r="J20" s="35">
        <v>4</v>
      </c>
      <c r="K20" s="35">
        <v>0.8</v>
      </c>
      <c r="L20" s="35">
        <v>1.5</v>
      </c>
      <c r="M20" s="32">
        <f t="shared" si="1"/>
        <v>6.3</v>
      </c>
      <c r="N20" s="32">
        <f t="shared" si="2"/>
        <v>25.71</v>
      </c>
      <c r="O20" s="35"/>
      <c r="P20" s="28"/>
      <c r="Q20" s="16" t="s">
        <v>109</v>
      </c>
    </row>
    <row r="21" spans="1:17" s="1" customFormat="1" ht="15" customHeight="1">
      <c r="A21" s="8">
        <v>11</v>
      </c>
      <c r="B21" s="16" t="s">
        <v>16</v>
      </c>
      <c r="C21" s="16" t="s">
        <v>65</v>
      </c>
      <c r="D21" s="20">
        <v>737</v>
      </c>
      <c r="E21" s="35">
        <v>5</v>
      </c>
      <c r="F21" s="35">
        <v>7.8</v>
      </c>
      <c r="G21" s="35">
        <v>3.86</v>
      </c>
      <c r="H21" s="35">
        <v>1.5</v>
      </c>
      <c r="I21" s="32">
        <f t="shared" si="0"/>
        <v>18.16</v>
      </c>
      <c r="J21" s="35">
        <v>4</v>
      </c>
      <c r="K21" s="35">
        <v>0.5</v>
      </c>
      <c r="L21" s="35">
        <v>3</v>
      </c>
      <c r="M21" s="32">
        <f t="shared" si="1"/>
        <v>7.5</v>
      </c>
      <c r="N21" s="32">
        <f t="shared" si="2"/>
        <v>25.66</v>
      </c>
      <c r="O21" s="35"/>
      <c r="P21" s="28"/>
      <c r="Q21" s="16" t="s">
        <v>110</v>
      </c>
    </row>
    <row r="22" spans="1:17" s="1" customFormat="1" ht="15" customHeight="1">
      <c r="A22" s="22">
        <v>12</v>
      </c>
      <c r="B22" s="16" t="s">
        <v>17</v>
      </c>
      <c r="C22" s="16" t="s">
        <v>66</v>
      </c>
      <c r="D22" s="20">
        <v>733</v>
      </c>
      <c r="E22" s="35">
        <v>8</v>
      </c>
      <c r="F22" s="35">
        <v>7.9</v>
      </c>
      <c r="G22" s="35">
        <v>4.62</v>
      </c>
      <c r="H22" s="35">
        <v>2</v>
      </c>
      <c r="I22" s="32">
        <f t="shared" si="0"/>
        <v>22.52</v>
      </c>
      <c r="J22" s="35">
        <v>4</v>
      </c>
      <c r="K22" s="35">
        <v>2.9</v>
      </c>
      <c r="L22" s="35">
        <v>1</v>
      </c>
      <c r="M22" s="32">
        <f t="shared" si="1"/>
        <v>7.9</v>
      </c>
      <c r="N22" s="32">
        <f t="shared" si="2"/>
        <v>30.42</v>
      </c>
      <c r="O22" s="35"/>
      <c r="P22" s="28"/>
      <c r="Q22" s="16" t="s">
        <v>111</v>
      </c>
    </row>
    <row r="23" spans="1:17" s="1" customFormat="1" ht="15" customHeight="1">
      <c r="A23" s="8">
        <v>13</v>
      </c>
      <c r="B23" s="16" t="s">
        <v>44</v>
      </c>
      <c r="C23" s="16" t="s">
        <v>67</v>
      </c>
      <c r="D23" s="20">
        <v>727</v>
      </c>
      <c r="E23" s="35">
        <v>6</v>
      </c>
      <c r="F23" s="35">
        <v>7.15</v>
      </c>
      <c r="G23" s="35">
        <v>3.3</v>
      </c>
      <c r="H23" s="35">
        <v>4</v>
      </c>
      <c r="I23" s="32">
        <f t="shared" si="0"/>
        <v>20.45</v>
      </c>
      <c r="J23" s="35">
        <v>3</v>
      </c>
      <c r="K23" s="35">
        <v>1</v>
      </c>
      <c r="L23" s="35">
        <v>4</v>
      </c>
      <c r="M23" s="32">
        <f t="shared" si="1"/>
        <v>8</v>
      </c>
      <c r="N23" s="32">
        <f t="shared" si="2"/>
        <v>28.45</v>
      </c>
      <c r="O23" s="35"/>
      <c r="P23" s="28"/>
      <c r="Q23" s="16" t="s">
        <v>131</v>
      </c>
    </row>
    <row r="24" spans="1:17" s="1" customFormat="1" ht="15" customHeight="1">
      <c r="A24" s="22">
        <v>14</v>
      </c>
      <c r="B24" s="16" t="s">
        <v>45</v>
      </c>
      <c r="C24" s="16" t="s">
        <v>68</v>
      </c>
      <c r="D24" s="20">
        <v>729</v>
      </c>
      <c r="E24" s="35">
        <v>7</v>
      </c>
      <c r="F24" s="35">
        <v>7.95</v>
      </c>
      <c r="G24" s="35">
        <v>5.28</v>
      </c>
      <c r="H24" s="35">
        <v>1</v>
      </c>
      <c r="I24" s="32">
        <f t="shared" si="0"/>
        <v>21.23</v>
      </c>
      <c r="J24" s="35">
        <v>5</v>
      </c>
      <c r="K24" s="35">
        <v>2.6</v>
      </c>
      <c r="L24" s="35">
        <v>6.5</v>
      </c>
      <c r="M24" s="32">
        <f t="shared" si="1"/>
        <v>14.1</v>
      </c>
      <c r="N24" s="32">
        <f t="shared" si="2"/>
        <v>35.33</v>
      </c>
      <c r="O24" s="35"/>
      <c r="P24" s="28"/>
      <c r="Q24" s="16" t="s">
        <v>112</v>
      </c>
    </row>
    <row r="25" spans="1:17" s="1" customFormat="1" ht="15" customHeight="1">
      <c r="A25" s="8">
        <v>15</v>
      </c>
      <c r="B25" s="10" t="s">
        <v>99</v>
      </c>
      <c r="C25" s="21" t="s">
        <v>100</v>
      </c>
      <c r="D25" s="21">
        <v>724</v>
      </c>
      <c r="E25" s="36">
        <v>7</v>
      </c>
      <c r="F25" s="36">
        <v>5.65</v>
      </c>
      <c r="G25" s="36">
        <v>2.31</v>
      </c>
      <c r="H25" s="36">
        <v>3</v>
      </c>
      <c r="I25" s="32">
        <f t="shared" si="0"/>
        <v>17.96</v>
      </c>
      <c r="J25" s="36">
        <v>3</v>
      </c>
      <c r="K25" s="36">
        <v>0.3</v>
      </c>
      <c r="L25" s="36">
        <v>2.5</v>
      </c>
      <c r="M25" s="32">
        <f t="shared" si="1"/>
        <v>5.8</v>
      </c>
      <c r="N25" s="32">
        <f t="shared" si="2"/>
        <v>23.76</v>
      </c>
      <c r="O25" s="36"/>
      <c r="P25" s="29"/>
      <c r="Q25" s="19" t="s">
        <v>113</v>
      </c>
    </row>
    <row r="26" spans="1:17" s="1" customFormat="1" ht="15" customHeight="1">
      <c r="A26" s="22">
        <v>16</v>
      </c>
      <c r="B26" s="16" t="s">
        <v>40</v>
      </c>
      <c r="C26" s="16" t="s">
        <v>69</v>
      </c>
      <c r="D26" s="20">
        <v>726</v>
      </c>
      <c r="E26" s="35">
        <v>8</v>
      </c>
      <c r="F26" s="35">
        <v>7.8</v>
      </c>
      <c r="G26" s="35">
        <v>2.4</v>
      </c>
      <c r="H26" s="35">
        <v>2</v>
      </c>
      <c r="I26" s="32">
        <f t="shared" si="0"/>
        <v>20.2</v>
      </c>
      <c r="J26" s="35">
        <v>3</v>
      </c>
      <c r="K26" s="35">
        <v>0.8</v>
      </c>
      <c r="L26" s="35">
        <v>4.5</v>
      </c>
      <c r="M26" s="32">
        <f t="shared" si="1"/>
        <v>8.3</v>
      </c>
      <c r="N26" s="32">
        <f t="shared" si="2"/>
        <v>28.5</v>
      </c>
      <c r="O26" s="35"/>
      <c r="P26" s="28"/>
      <c r="Q26" s="16" t="s">
        <v>114</v>
      </c>
    </row>
    <row r="27" spans="1:17" s="1" customFormat="1" ht="15" customHeight="1">
      <c r="A27" s="8">
        <v>17</v>
      </c>
      <c r="B27" s="16" t="s">
        <v>18</v>
      </c>
      <c r="C27" s="16" t="s">
        <v>70</v>
      </c>
      <c r="D27" s="20">
        <v>734</v>
      </c>
      <c r="E27" s="35">
        <v>12</v>
      </c>
      <c r="F27" s="35">
        <v>9.2</v>
      </c>
      <c r="G27" s="35">
        <v>6</v>
      </c>
      <c r="H27" s="35">
        <v>3.5</v>
      </c>
      <c r="I27" s="32">
        <f t="shared" si="0"/>
        <v>30.7</v>
      </c>
      <c r="J27" s="35">
        <v>2</v>
      </c>
      <c r="K27" s="35">
        <v>1.5</v>
      </c>
      <c r="L27" s="35">
        <v>4</v>
      </c>
      <c r="M27" s="32">
        <f t="shared" si="1"/>
        <v>7.5</v>
      </c>
      <c r="N27" s="32">
        <f t="shared" si="2"/>
        <v>38.2</v>
      </c>
      <c r="O27" s="35"/>
      <c r="P27" s="28"/>
      <c r="Q27" s="16" t="s">
        <v>71</v>
      </c>
    </row>
    <row r="28" spans="1:17" s="1" customFormat="1" ht="15" customHeight="1">
      <c r="A28" s="22">
        <v>18</v>
      </c>
      <c r="B28" s="16" t="s">
        <v>19</v>
      </c>
      <c r="C28" s="16" t="s">
        <v>72</v>
      </c>
      <c r="D28" s="20">
        <v>719</v>
      </c>
      <c r="E28" s="35">
        <v>9</v>
      </c>
      <c r="F28" s="35">
        <v>7.9</v>
      </c>
      <c r="G28" s="35">
        <v>2.31</v>
      </c>
      <c r="H28" s="35">
        <v>1.5</v>
      </c>
      <c r="I28" s="32">
        <f t="shared" si="0"/>
        <v>20.709999999999997</v>
      </c>
      <c r="J28" s="35">
        <v>3</v>
      </c>
      <c r="K28" s="35">
        <v>0.5</v>
      </c>
      <c r="L28" s="35">
        <v>4.5</v>
      </c>
      <c r="M28" s="32">
        <f t="shared" si="1"/>
        <v>8</v>
      </c>
      <c r="N28" s="32">
        <f t="shared" si="2"/>
        <v>28.709999999999997</v>
      </c>
      <c r="O28" s="35"/>
      <c r="P28" s="28"/>
      <c r="Q28" s="16" t="s">
        <v>115</v>
      </c>
    </row>
    <row r="29" spans="1:17" s="1" customFormat="1" ht="15" customHeight="1">
      <c r="A29" s="8">
        <v>19</v>
      </c>
      <c r="B29" s="16" t="s">
        <v>20</v>
      </c>
      <c r="C29" s="16" t="s">
        <v>73</v>
      </c>
      <c r="D29" s="20">
        <v>720</v>
      </c>
      <c r="E29" s="35">
        <v>9</v>
      </c>
      <c r="F29" s="35">
        <v>7.6</v>
      </c>
      <c r="G29" s="35">
        <v>4.62</v>
      </c>
      <c r="H29" s="35">
        <v>3.5</v>
      </c>
      <c r="I29" s="32">
        <f t="shared" si="0"/>
        <v>24.720000000000002</v>
      </c>
      <c r="J29" s="35">
        <v>2</v>
      </c>
      <c r="K29" s="35">
        <v>0.8</v>
      </c>
      <c r="L29" s="35">
        <v>0.5</v>
      </c>
      <c r="M29" s="32">
        <f t="shared" si="1"/>
        <v>3.3</v>
      </c>
      <c r="N29" s="32">
        <f t="shared" si="2"/>
        <v>28.020000000000003</v>
      </c>
      <c r="O29" s="35"/>
      <c r="P29" s="28"/>
      <c r="Q29" s="16" t="s">
        <v>129</v>
      </c>
    </row>
    <row r="30" spans="1:17" s="1" customFormat="1" ht="15" customHeight="1">
      <c r="A30" s="22">
        <v>20</v>
      </c>
      <c r="B30" s="16" t="s">
        <v>74</v>
      </c>
      <c r="C30" s="16" t="s">
        <v>75</v>
      </c>
      <c r="D30" s="20">
        <v>713</v>
      </c>
      <c r="E30" s="35">
        <v>5</v>
      </c>
      <c r="F30" s="35">
        <v>4.55</v>
      </c>
      <c r="G30" s="35">
        <v>0.66</v>
      </c>
      <c r="H30" s="35">
        <v>0</v>
      </c>
      <c r="I30" s="32">
        <f t="shared" si="0"/>
        <v>10.21</v>
      </c>
      <c r="J30" s="35">
        <v>2</v>
      </c>
      <c r="K30" s="35">
        <v>0</v>
      </c>
      <c r="L30" s="35">
        <v>2</v>
      </c>
      <c r="M30" s="32">
        <v>4</v>
      </c>
      <c r="N30" s="32">
        <f t="shared" si="2"/>
        <v>14.21</v>
      </c>
      <c r="O30" s="35"/>
      <c r="P30" s="28"/>
      <c r="Q30" s="16" t="s">
        <v>116</v>
      </c>
    </row>
    <row r="31" spans="1:17" s="1" customFormat="1" ht="15" customHeight="1">
      <c r="A31" s="8">
        <v>21</v>
      </c>
      <c r="B31" s="16" t="s">
        <v>76</v>
      </c>
      <c r="C31" s="16" t="s">
        <v>77</v>
      </c>
      <c r="D31" s="20">
        <v>703</v>
      </c>
      <c r="E31" s="35">
        <v>3</v>
      </c>
      <c r="F31" s="35">
        <v>7.1</v>
      </c>
      <c r="G31" s="35">
        <v>3.96</v>
      </c>
      <c r="H31" s="35">
        <v>3</v>
      </c>
      <c r="I31" s="32">
        <f t="shared" si="0"/>
        <v>17.06</v>
      </c>
      <c r="J31" s="35">
        <v>1</v>
      </c>
      <c r="K31" s="35">
        <v>1.5</v>
      </c>
      <c r="L31" s="35">
        <v>2</v>
      </c>
      <c r="M31" s="32">
        <f t="shared" si="1"/>
        <v>4.5</v>
      </c>
      <c r="N31" s="32">
        <f t="shared" si="2"/>
        <v>21.56</v>
      </c>
      <c r="O31" s="35"/>
      <c r="P31" s="28"/>
      <c r="Q31" s="16" t="s">
        <v>117</v>
      </c>
    </row>
    <row r="32" spans="1:17" s="1" customFormat="1" ht="15" customHeight="1">
      <c r="A32" s="22">
        <v>22</v>
      </c>
      <c r="B32" s="16" t="s">
        <v>21</v>
      </c>
      <c r="C32" s="16" t="s">
        <v>78</v>
      </c>
      <c r="D32" s="20">
        <v>707</v>
      </c>
      <c r="E32" s="35">
        <v>5</v>
      </c>
      <c r="F32" s="35">
        <v>8.45</v>
      </c>
      <c r="G32" s="35">
        <v>4.29</v>
      </c>
      <c r="H32" s="35">
        <v>2.5</v>
      </c>
      <c r="I32" s="32">
        <f t="shared" si="0"/>
        <v>20.24</v>
      </c>
      <c r="J32" s="35">
        <v>4</v>
      </c>
      <c r="K32" s="35">
        <v>0.6</v>
      </c>
      <c r="L32" s="35">
        <v>1</v>
      </c>
      <c r="M32" s="32">
        <f t="shared" si="1"/>
        <v>5.6</v>
      </c>
      <c r="N32" s="32">
        <f t="shared" si="2"/>
        <v>25.839999999999996</v>
      </c>
      <c r="O32" s="35"/>
      <c r="P32" s="28"/>
      <c r="Q32" s="16" t="s">
        <v>118</v>
      </c>
    </row>
    <row r="33" spans="1:17" s="1" customFormat="1" ht="15" customHeight="1">
      <c r="A33" s="8">
        <v>23</v>
      </c>
      <c r="B33" s="16" t="s">
        <v>22</v>
      </c>
      <c r="C33" s="16" t="s">
        <v>79</v>
      </c>
      <c r="D33" s="20">
        <v>702</v>
      </c>
      <c r="E33" s="35">
        <v>7</v>
      </c>
      <c r="F33" s="35">
        <v>7.75</v>
      </c>
      <c r="G33" s="35">
        <v>3.96</v>
      </c>
      <c r="H33" s="35">
        <v>2</v>
      </c>
      <c r="I33" s="32">
        <f t="shared" si="0"/>
        <v>20.71</v>
      </c>
      <c r="J33" s="35">
        <v>5</v>
      </c>
      <c r="K33" s="35">
        <v>2.5</v>
      </c>
      <c r="L33" s="35">
        <v>1.5</v>
      </c>
      <c r="M33" s="32">
        <f t="shared" si="1"/>
        <v>9</v>
      </c>
      <c r="N33" s="32">
        <f t="shared" si="2"/>
        <v>29.71</v>
      </c>
      <c r="O33" s="35"/>
      <c r="P33" s="28"/>
      <c r="Q33" s="16" t="s">
        <v>132</v>
      </c>
    </row>
    <row r="34" spans="1:17" s="1" customFormat="1" ht="19.5" customHeight="1">
      <c r="A34" s="22">
        <v>24</v>
      </c>
      <c r="B34" s="16" t="s">
        <v>23</v>
      </c>
      <c r="C34" s="16" t="s">
        <v>80</v>
      </c>
      <c r="D34" s="20">
        <v>701</v>
      </c>
      <c r="E34" s="35">
        <v>11</v>
      </c>
      <c r="F34" s="35">
        <v>10</v>
      </c>
      <c r="G34" s="35">
        <v>6</v>
      </c>
      <c r="H34" s="35">
        <v>4</v>
      </c>
      <c r="I34" s="32">
        <f t="shared" si="0"/>
        <v>31</v>
      </c>
      <c r="J34" s="35">
        <v>4</v>
      </c>
      <c r="K34" s="35">
        <v>1</v>
      </c>
      <c r="L34" s="35">
        <v>6</v>
      </c>
      <c r="M34" s="32">
        <f t="shared" si="1"/>
        <v>11</v>
      </c>
      <c r="N34" s="32">
        <f t="shared" si="2"/>
        <v>42</v>
      </c>
      <c r="O34" s="35"/>
      <c r="P34" s="28"/>
      <c r="Q34" s="16" t="s">
        <v>130</v>
      </c>
    </row>
    <row r="35" spans="1:17" s="1" customFormat="1" ht="15" customHeight="1">
      <c r="A35" s="8">
        <v>25</v>
      </c>
      <c r="B35" s="16" t="s">
        <v>81</v>
      </c>
      <c r="C35" s="16" t="s">
        <v>82</v>
      </c>
      <c r="D35" s="20">
        <v>715</v>
      </c>
      <c r="E35" s="35">
        <v>10</v>
      </c>
      <c r="F35" s="35">
        <v>9.5</v>
      </c>
      <c r="G35" s="35">
        <v>5.28</v>
      </c>
      <c r="H35" s="35">
        <v>4</v>
      </c>
      <c r="I35" s="32">
        <f t="shared" si="0"/>
        <v>28.78</v>
      </c>
      <c r="J35" s="35">
        <v>5</v>
      </c>
      <c r="K35" s="35">
        <v>3.3</v>
      </c>
      <c r="L35" s="35">
        <v>4.5</v>
      </c>
      <c r="M35" s="32">
        <f t="shared" si="1"/>
        <v>12.8</v>
      </c>
      <c r="N35" s="32">
        <f t="shared" si="2"/>
        <v>41.58</v>
      </c>
      <c r="O35" s="35"/>
      <c r="P35" s="28"/>
      <c r="Q35" s="16" t="s">
        <v>119</v>
      </c>
    </row>
    <row r="36" spans="1:17" s="1" customFormat="1" ht="15" customHeight="1">
      <c r="A36" s="22">
        <v>26</v>
      </c>
      <c r="B36" s="16" t="s">
        <v>94</v>
      </c>
      <c r="C36" s="16" t="s">
        <v>95</v>
      </c>
      <c r="D36" s="20">
        <v>705</v>
      </c>
      <c r="E36" s="35">
        <v>6</v>
      </c>
      <c r="F36" s="35">
        <v>7.5</v>
      </c>
      <c r="G36" s="35">
        <v>3.86</v>
      </c>
      <c r="H36" s="35">
        <v>2</v>
      </c>
      <c r="I36" s="32">
        <f t="shared" si="0"/>
        <v>19.36</v>
      </c>
      <c r="J36" s="35">
        <v>2</v>
      </c>
      <c r="K36" s="35">
        <v>1</v>
      </c>
      <c r="L36" s="35">
        <v>0</v>
      </c>
      <c r="M36" s="32">
        <f t="shared" si="1"/>
        <v>3</v>
      </c>
      <c r="N36" s="32">
        <f t="shared" si="2"/>
        <v>22.36</v>
      </c>
      <c r="O36" s="35"/>
      <c r="P36" s="28"/>
      <c r="Q36" s="16" t="s">
        <v>120</v>
      </c>
    </row>
    <row r="37" spans="1:17" s="1" customFormat="1" ht="15" customHeight="1">
      <c r="A37" s="8">
        <v>27</v>
      </c>
      <c r="B37" s="16" t="s">
        <v>24</v>
      </c>
      <c r="C37" s="16" t="s">
        <v>83</v>
      </c>
      <c r="D37" s="20">
        <v>714</v>
      </c>
      <c r="E37" s="35">
        <v>10</v>
      </c>
      <c r="F37" s="35">
        <v>8.6</v>
      </c>
      <c r="G37" s="35">
        <v>4.62</v>
      </c>
      <c r="H37" s="35">
        <v>2</v>
      </c>
      <c r="I37" s="32">
        <f t="shared" si="0"/>
        <v>25.220000000000002</v>
      </c>
      <c r="J37" s="35">
        <v>5</v>
      </c>
      <c r="K37" s="35">
        <v>2.5</v>
      </c>
      <c r="L37" s="35">
        <v>5</v>
      </c>
      <c r="M37" s="32">
        <f t="shared" si="1"/>
        <v>12.5</v>
      </c>
      <c r="N37" s="32">
        <f t="shared" si="2"/>
        <v>37.72</v>
      </c>
      <c r="O37" s="35"/>
      <c r="P37" s="28"/>
      <c r="Q37" s="16" t="s">
        <v>121</v>
      </c>
    </row>
    <row r="38" spans="1:17" s="1" customFormat="1" ht="15" customHeight="1">
      <c r="A38" s="22">
        <v>28</v>
      </c>
      <c r="B38" s="16" t="s">
        <v>26</v>
      </c>
      <c r="C38" s="16" t="s">
        <v>84</v>
      </c>
      <c r="D38" s="20">
        <v>706</v>
      </c>
      <c r="E38" s="35">
        <v>6</v>
      </c>
      <c r="F38" s="35">
        <v>8.35</v>
      </c>
      <c r="G38" s="35">
        <v>4.62</v>
      </c>
      <c r="H38" s="35">
        <v>3.5</v>
      </c>
      <c r="I38" s="32">
        <f t="shared" si="0"/>
        <v>22.47</v>
      </c>
      <c r="J38" s="35">
        <v>3</v>
      </c>
      <c r="K38" s="35">
        <v>1.8</v>
      </c>
      <c r="L38" s="35">
        <v>3.5</v>
      </c>
      <c r="M38" s="32">
        <f t="shared" si="1"/>
        <v>8.3</v>
      </c>
      <c r="N38" s="32">
        <f t="shared" si="2"/>
        <v>30.77</v>
      </c>
      <c r="O38" s="35"/>
      <c r="P38" s="28"/>
      <c r="Q38" s="16" t="s">
        <v>85</v>
      </c>
    </row>
    <row r="39" spans="1:17" s="1" customFormat="1" ht="15" customHeight="1">
      <c r="A39" s="8">
        <v>29</v>
      </c>
      <c r="B39" s="16" t="s">
        <v>46</v>
      </c>
      <c r="C39" s="16" t="s">
        <v>86</v>
      </c>
      <c r="D39" s="20">
        <v>708</v>
      </c>
      <c r="E39" s="35">
        <v>9</v>
      </c>
      <c r="F39" s="35">
        <v>8.3</v>
      </c>
      <c r="G39" s="35">
        <v>3.96</v>
      </c>
      <c r="H39" s="35">
        <v>1.5</v>
      </c>
      <c r="I39" s="32">
        <f t="shared" si="0"/>
        <v>22.76</v>
      </c>
      <c r="J39" s="35">
        <v>4</v>
      </c>
      <c r="K39" s="35">
        <v>0</v>
      </c>
      <c r="L39" s="35">
        <v>0</v>
      </c>
      <c r="M39" s="32">
        <f t="shared" si="1"/>
        <v>4</v>
      </c>
      <c r="N39" s="32">
        <f t="shared" si="2"/>
        <v>26.76</v>
      </c>
      <c r="O39" s="35"/>
      <c r="P39" s="28"/>
      <c r="Q39" s="16" t="s">
        <v>122</v>
      </c>
    </row>
    <row r="40" spans="1:17" s="1" customFormat="1" ht="15" customHeight="1">
      <c r="A40" s="22">
        <v>30</v>
      </c>
      <c r="B40" s="16" t="s">
        <v>87</v>
      </c>
      <c r="C40" s="16" t="s">
        <v>88</v>
      </c>
      <c r="D40" s="20">
        <v>712</v>
      </c>
      <c r="E40" s="35">
        <v>7</v>
      </c>
      <c r="F40" s="35">
        <v>6.35</v>
      </c>
      <c r="G40" s="35">
        <v>4.75</v>
      </c>
      <c r="H40" s="35">
        <v>1.5</v>
      </c>
      <c r="I40" s="32">
        <f t="shared" si="0"/>
        <v>19.6</v>
      </c>
      <c r="J40" s="35">
        <v>4</v>
      </c>
      <c r="K40" s="35">
        <v>0</v>
      </c>
      <c r="L40" s="35">
        <v>0</v>
      </c>
      <c r="M40" s="32">
        <f t="shared" si="1"/>
        <v>4</v>
      </c>
      <c r="N40" s="32">
        <f t="shared" si="2"/>
        <v>23.6</v>
      </c>
      <c r="O40" s="35"/>
      <c r="P40" s="28"/>
      <c r="Q40" s="16" t="s">
        <v>123</v>
      </c>
    </row>
    <row r="41" spans="1:17" s="1" customFormat="1" ht="15" customHeight="1">
      <c r="A41" s="8">
        <v>31</v>
      </c>
      <c r="B41" s="16" t="s">
        <v>47</v>
      </c>
      <c r="C41" s="16" t="s">
        <v>89</v>
      </c>
      <c r="D41" s="20">
        <v>710</v>
      </c>
      <c r="E41" s="35">
        <v>4</v>
      </c>
      <c r="F41" s="35">
        <v>6.85</v>
      </c>
      <c r="G41" s="35">
        <v>2.64</v>
      </c>
      <c r="H41" s="35">
        <v>1</v>
      </c>
      <c r="I41" s="32">
        <f t="shared" si="0"/>
        <v>14.49</v>
      </c>
      <c r="J41" s="35">
        <v>1</v>
      </c>
      <c r="K41" s="35">
        <v>0.5</v>
      </c>
      <c r="L41" s="35">
        <v>2.5</v>
      </c>
      <c r="M41" s="32">
        <f t="shared" si="1"/>
        <v>4</v>
      </c>
      <c r="N41" s="32">
        <f t="shared" si="2"/>
        <v>18.490000000000002</v>
      </c>
      <c r="O41" s="35"/>
      <c r="P41" s="28"/>
      <c r="Q41" s="16" t="s">
        <v>48</v>
      </c>
    </row>
    <row r="42" spans="1:17" s="1" customFormat="1" ht="15" customHeight="1">
      <c r="A42" s="22">
        <v>32</v>
      </c>
      <c r="B42" s="16" t="s">
        <v>49</v>
      </c>
      <c r="C42" s="16" t="s">
        <v>103</v>
      </c>
      <c r="D42" s="20">
        <v>711</v>
      </c>
      <c r="E42" s="35">
        <v>4</v>
      </c>
      <c r="F42" s="35">
        <v>7.8</v>
      </c>
      <c r="G42" s="35">
        <v>3.63</v>
      </c>
      <c r="H42" s="35">
        <v>2</v>
      </c>
      <c r="I42" s="32">
        <f t="shared" si="0"/>
        <v>17.43</v>
      </c>
      <c r="J42" s="35">
        <v>3</v>
      </c>
      <c r="K42" s="35">
        <v>1.3</v>
      </c>
      <c r="L42" s="35">
        <v>2</v>
      </c>
      <c r="M42" s="32">
        <v>6.3</v>
      </c>
      <c r="N42" s="32">
        <f t="shared" si="2"/>
        <v>23.73</v>
      </c>
      <c r="O42" s="35"/>
      <c r="P42" s="28"/>
      <c r="Q42" s="16" t="s">
        <v>124</v>
      </c>
    </row>
    <row r="43" spans="1:17" s="1" customFormat="1" ht="15" customHeight="1">
      <c r="A43" s="8">
        <v>33</v>
      </c>
      <c r="B43" s="16" t="s">
        <v>25</v>
      </c>
      <c r="C43" s="16" t="s">
        <v>90</v>
      </c>
      <c r="D43" s="20">
        <v>718</v>
      </c>
      <c r="E43" s="35">
        <v>6</v>
      </c>
      <c r="F43" s="35">
        <v>7.25</v>
      </c>
      <c r="G43" s="35">
        <v>4.95</v>
      </c>
      <c r="H43" s="35">
        <v>2</v>
      </c>
      <c r="I43" s="32">
        <f t="shared" si="0"/>
        <v>20.2</v>
      </c>
      <c r="J43" s="35">
        <v>3</v>
      </c>
      <c r="K43" s="35">
        <v>3</v>
      </c>
      <c r="L43" s="35">
        <v>2.5</v>
      </c>
      <c r="M43" s="32">
        <f t="shared" si="1"/>
        <v>8.5</v>
      </c>
      <c r="N43" s="32">
        <f t="shared" si="2"/>
        <v>28.7</v>
      </c>
      <c r="O43" s="35"/>
      <c r="P43" s="28"/>
      <c r="Q43" s="16" t="s">
        <v>133</v>
      </c>
    </row>
    <row r="44" spans="1:17" s="1" customFormat="1" ht="15" customHeight="1">
      <c r="A44" s="22">
        <v>34</v>
      </c>
      <c r="B44" s="16" t="s">
        <v>91</v>
      </c>
      <c r="C44" s="16" t="s">
        <v>92</v>
      </c>
      <c r="D44" s="20">
        <v>704</v>
      </c>
      <c r="E44" s="35">
        <v>9</v>
      </c>
      <c r="F44" s="35">
        <v>7.7</v>
      </c>
      <c r="G44" s="35">
        <v>3.96</v>
      </c>
      <c r="H44" s="35">
        <v>1.5</v>
      </c>
      <c r="I44" s="32">
        <f>E44+F44+G44+H44</f>
        <v>22.16</v>
      </c>
      <c r="J44" s="35">
        <v>3</v>
      </c>
      <c r="K44" s="35">
        <v>2.8</v>
      </c>
      <c r="L44" s="35">
        <v>0</v>
      </c>
      <c r="M44" s="32">
        <f t="shared" si="1"/>
        <v>5.8</v>
      </c>
      <c r="N44" s="32">
        <f t="shared" si="2"/>
        <v>27.96</v>
      </c>
      <c r="O44" s="35"/>
      <c r="P44" s="28"/>
      <c r="Q44" s="16" t="s">
        <v>125</v>
      </c>
    </row>
    <row r="45" spans="1:17" s="1" customFormat="1" ht="15" customHeight="1">
      <c r="A45" s="8">
        <v>35</v>
      </c>
      <c r="B45" s="16" t="s">
        <v>50</v>
      </c>
      <c r="C45" s="16" t="s">
        <v>93</v>
      </c>
      <c r="D45" s="20">
        <v>709</v>
      </c>
      <c r="E45" s="35">
        <v>4</v>
      </c>
      <c r="F45" s="35">
        <v>6.5</v>
      </c>
      <c r="G45" s="35">
        <v>3.3</v>
      </c>
      <c r="H45" s="35">
        <v>3</v>
      </c>
      <c r="I45" s="32">
        <f t="shared" si="0"/>
        <v>16.8</v>
      </c>
      <c r="J45" s="35">
        <v>2</v>
      </c>
      <c r="K45" s="35">
        <v>0</v>
      </c>
      <c r="L45" s="35">
        <v>1</v>
      </c>
      <c r="M45" s="32">
        <f t="shared" si="1"/>
        <v>3</v>
      </c>
      <c r="N45" s="32">
        <f t="shared" si="2"/>
        <v>19.8</v>
      </c>
      <c r="O45" s="35"/>
      <c r="P45" s="28"/>
      <c r="Q45" s="16" t="s">
        <v>134</v>
      </c>
    </row>
    <row r="46" spans="14:18" ht="15.75">
      <c r="N46" s="24"/>
      <c r="R46" s="1"/>
    </row>
    <row r="47" spans="1:18" ht="18.75" customHeight="1">
      <c r="A47" s="1"/>
      <c r="B47" s="39" t="s">
        <v>32</v>
      </c>
      <c r="C47" s="39"/>
      <c r="D47" s="1"/>
      <c r="E47" s="2"/>
      <c r="F47" s="2"/>
      <c r="G47" s="2"/>
      <c r="H47" s="2"/>
      <c r="I47" s="2"/>
      <c r="J47" s="2"/>
      <c r="K47" s="2"/>
      <c r="L47" s="2"/>
      <c r="M47" s="2"/>
      <c r="N47" s="23"/>
      <c r="O47" s="2"/>
      <c r="P47" s="2"/>
      <c r="Q47" s="2"/>
      <c r="R47" s="1"/>
    </row>
    <row r="48" spans="1:17" ht="25.5" customHeight="1">
      <c r="A48" s="2"/>
      <c r="B48" s="40" t="s">
        <v>126</v>
      </c>
      <c r="C48" s="40"/>
      <c r="D48" s="24"/>
      <c r="E48" s="24"/>
      <c r="F48" s="24"/>
      <c r="G48" s="24"/>
      <c r="H48" s="24"/>
      <c r="I48" s="24"/>
      <c r="J48" s="24"/>
      <c r="K48" s="25"/>
      <c r="L48" s="26"/>
      <c r="M48" s="26"/>
      <c r="N48" s="26"/>
      <c r="O48" s="24"/>
      <c r="P48" s="24"/>
      <c r="Q48" s="24"/>
    </row>
    <row r="49" spans="1:18" ht="29.25" customHeight="1">
      <c r="A49" s="1"/>
      <c r="B49" s="23" t="s">
        <v>127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O49" s="23"/>
      <c r="P49" s="23"/>
      <c r="Q49" s="26"/>
      <c r="R49" s="1"/>
    </row>
    <row r="50" spans="1:18" ht="18.75">
      <c r="A50" s="1"/>
      <c r="B50" s="38" t="s">
        <v>52</v>
      </c>
      <c r="C50" s="38"/>
      <c r="D50" s="38"/>
      <c r="E50" s="38"/>
      <c r="F50" s="38"/>
      <c r="G50" s="38"/>
      <c r="H50" s="38"/>
      <c r="I50" s="38"/>
      <c r="J50" s="38"/>
      <c r="K50" s="26"/>
      <c r="L50" s="26"/>
      <c r="M50" s="26"/>
      <c r="O50" s="26"/>
      <c r="P50" s="26"/>
      <c r="Q50" s="26"/>
      <c r="R50" s="1"/>
    </row>
    <row r="51" ht="15.75"/>
    <row r="64" ht="15" customHeight="1">
      <c r="C64" s="10" t="s">
        <v>51</v>
      </c>
    </row>
  </sheetData>
  <sheetProtection/>
  <mergeCells count="17">
    <mergeCell ref="D8:I8"/>
    <mergeCell ref="J8:M8"/>
    <mergeCell ref="A1:R1"/>
    <mergeCell ref="A4:Q4"/>
    <mergeCell ref="B8:B10"/>
    <mergeCell ref="C8:C10"/>
    <mergeCell ref="A5:Q5"/>
    <mergeCell ref="B50:J50"/>
    <mergeCell ref="B47:C47"/>
    <mergeCell ref="B48:C48"/>
    <mergeCell ref="N8:N10"/>
    <mergeCell ref="O8:O10"/>
    <mergeCell ref="A2:Q2"/>
    <mergeCell ref="A3:Q3"/>
    <mergeCell ref="P8:P10"/>
    <mergeCell ref="D9:D10"/>
    <mergeCell ref="E9:M9"/>
  </mergeCells>
  <printOptions/>
  <pageMargins left="0.03937007874015748" right="0.03937007874015748" top="0.1968503937007874" bottom="0.15748031496062992" header="0.11811023622047245" footer="0.1181102362204724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2015-11-07T18:02:43Z</cp:lastPrinted>
  <dcterms:created xsi:type="dcterms:W3CDTF">2006-09-16T00:00:00Z</dcterms:created>
  <dcterms:modified xsi:type="dcterms:W3CDTF">2017-11-25T20:01:16Z</dcterms:modified>
  <cp:category/>
  <cp:version/>
  <cp:contentType/>
  <cp:contentStatus/>
</cp:coreProperties>
</file>