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 клас" sheetId="1" r:id="rId1"/>
  </sheets>
  <definedNames/>
  <calcPr fullCalcOnLoad="1"/>
</workbook>
</file>

<file path=xl/sharedStrings.xml><?xml version="1.0" encoding="utf-8"?>
<sst xmlns="http://schemas.openxmlformats.org/spreadsheetml/2006/main" count="171" uniqueCount="147">
  <si>
    <t>Протокол</t>
  </si>
  <si>
    <t xml:space="preserve"> засідання журі ІІ етапу Всеукраїнської олімпіади з української мови і літератури</t>
  </si>
  <si>
    <t>Журі ІІ етапу Всеукраїнської олімпіади  української мови та літератури у складі</t>
  </si>
  <si>
    <t>ЗНЗ</t>
  </si>
  <si>
    <t>ЗОШ №1</t>
  </si>
  <si>
    <t>ЗОШ №2</t>
  </si>
  <si>
    <t>ЗОШ №3</t>
  </si>
  <si>
    <t>ЗОШ №5</t>
  </si>
  <si>
    <t>ЗОШ №11</t>
  </si>
  <si>
    <t>ЗОШ №14</t>
  </si>
  <si>
    <t>ЗОШ №16</t>
  </si>
  <si>
    <t>ЗОШ №20</t>
  </si>
  <si>
    <t>ЗОШ №24</t>
  </si>
  <si>
    <t>ЗОШ №31</t>
  </si>
  <si>
    <t>ЗОШ №38</t>
  </si>
  <si>
    <t>ЗОШ №39</t>
  </si>
  <si>
    <t>ЗОШ №41</t>
  </si>
  <si>
    <t>ЗОШ №30</t>
  </si>
  <si>
    <t>Ліцей №4</t>
  </si>
  <si>
    <t>ЗОШ №25</t>
  </si>
  <si>
    <t>№ з/п</t>
  </si>
  <si>
    <t>Українська мова</t>
  </si>
  <si>
    <t>Українська література</t>
  </si>
  <si>
    <t>Голова журі       ________ А.В.Ткач</t>
  </si>
  <si>
    <t>Гімназія №1</t>
  </si>
  <si>
    <t>Гімназія №2</t>
  </si>
  <si>
    <t>Гімназія №3</t>
  </si>
  <si>
    <t>Гімназія №4</t>
  </si>
  <si>
    <t>Гімназія №5</t>
  </si>
  <si>
    <t>Гімназія №7</t>
  </si>
  <si>
    <t>ЗОШ №10</t>
  </si>
  <si>
    <t>Прізвище, імя, по батькові</t>
  </si>
  <si>
    <t>шифр</t>
  </si>
  <si>
    <t>балів</t>
  </si>
  <si>
    <t>Після</t>
  </si>
  <si>
    <t>апеляц</t>
  </si>
  <si>
    <t>Диплом</t>
  </si>
  <si>
    <t>Прізвище, імя по батькові учителя</t>
  </si>
  <si>
    <t>ВСЬОГО</t>
  </si>
  <si>
    <t>Ряба Ольга Олександрівна</t>
  </si>
  <si>
    <t>НВК "Любисток"</t>
  </si>
  <si>
    <t>Ітест</t>
  </si>
  <si>
    <t>ІІ</t>
  </si>
  <si>
    <t>ІІІ</t>
  </si>
  <si>
    <t>ІV</t>
  </si>
  <si>
    <t xml:space="preserve"> Куцук Ганна Василівна</t>
  </si>
  <si>
    <t xml:space="preserve">                                                                                                           ________________________________С.М,Руснак</t>
  </si>
  <si>
    <t>Каленчук Яна Вікторівна</t>
  </si>
  <si>
    <t>Фисюк Ольга Георгіївна, Слюсар Лілія Миколаївна</t>
  </si>
  <si>
    <t>Українець Інна Захарівна</t>
  </si>
  <si>
    <t>Данилюк Наталія Миколаївна</t>
  </si>
  <si>
    <t>Мокрієнко Анастасія Віталіївна</t>
  </si>
  <si>
    <t>Палійчук Жанна Володимирівна</t>
  </si>
  <si>
    <t>Ліцей №2</t>
  </si>
  <si>
    <t>Човгун Анна Олегівна</t>
  </si>
  <si>
    <t>Ліцей №3</t>
  </si>
  <si>
    <t>Попович Ганна Олексіївна</t>
  </si>
  <si>
    <t>Павлюк Анна Юріївна</t>
  </si>
  <si>
    <t>Ліцей №1</t>
  </si>
  <si>
    <t>Генько Анастасія Сергіївна</t>
  </si>
  <si>
    <t>Сохацька Христина Юріївна</t>
  </si>
  <si>
    <t>Гончарюк Людмила Іванівна</t>
  </si>
  <si>
    <t>Казімір Віталій Іванович</t>
  </si>
  <si>
    <t>Колісник Людмила Іванівна</t>
  </si>
  <si>
    <t>Гончарук Єгор Григорович</t>
  </si>
  <si>
    <t>Чорней Алла Дмитрівна</t>
  </si>
  <si>
    <t>СЗОШ №6</t>
  </si>
  <si>
    <t>Кожокару Юліана Михайлівна</t>
  </si>
  <si>
    <t>Морараш Анжела Костянтинівна</t>
  </si>
  <si>
    <t>Квятковська Каріна Станіславівна</t>
  </si>
  <si>
    <t>Федорак Олена Євгеннівна, Сірман Лідія Миколаївна</t>
  </si>
  <si>
    <t>Маланюк Ангеліна Святославівна</t>
  </si>
  <si>
    <t>Барняк Анастасія Сергіївна</t>
  </si>
  <si>
    <t>Жук Ганна Олексіївна</t>
  </si>
  <si>
    <t>СЗОШ №22</t>
  </si>
  <si>
    <t>Балицька Ольга Володимирівна</t>
  </si>
  <si>
    <t>Петрук Руслан Володимирович</t>
  </si>
  <si>
    <t>Семенова Наталія Сергіївна</t>
  </si>
  <si>
    <t>Батюк Максим Романович</t>
  </si>
  <si>
    <t>Бігунова Світлана Миколаївна</t>
  </si>
  <si>
    <t>Мінчуна Катерина Андріївна</t>
  </si>
  <si>
    <t>Кицелюк Тетяна Георгіївна</t>
  </si>
  <si>
    <t>Молдован Віта Іванівна</t>
  </si>
  <si>
    <t>Бубнова Оксана Павлівна</t>
  </si>
  <si>
    <t>Ганущак Людмила Каролівна</t>
  </si>
  <si>
    <t>Юрчук Галина Іллівна</t>
  </si>
  <si>
    <t>ЗОШ №40</t>
  </si>
  <si>
    <t>Костащук Галина Іванівна</t>
  </si>
  <si>
    <t>НВК "Лідер"</t>
  </si>
  <si>
    <t>Топало Тетяна Валеріївна</t>
  </si>
  <si>
    <t>Булезюк Надія Львівна</t>
  </si>
  <si>
    <t>Логінова Катерина Андріївна</t>
  </si>
  <si>
    <t>Безушко Марія Віталіївна</t>
  </si>
  <si>
    <t>Члени журі:  ________  Р.І.Бабух</t>
  </si>
  <si>
    <t>військ.-спорт.ліцей</t>
  </si>
  <si>
    <t>Леонтій Михайло Степанович</t>
  </si>
  <si>
    <t>Ємельянова Анастасія Олександрівна</t>
  </si>
  <si>
    <t>Накай Аліна Олександрівна</t>
  </si>
  <si>
    <t>Кімак Діана Денисівна</t>
  </si>
  <si>
    <t>Мединська Анастасія Андріївна</t>
  </si>
  <si>
    <t>Дроник Марія Сергіївна</t>
  </si>
  <si>
    <t>Лакуста Катерина Іванівна</t>
  </si>
  <si>
    <t>Деліцой Ольга Юріївна</t>
  </si>
  <si>
    <t>Гросу Вікторія</t>
  </si>
  <si>
    <t xml:space="preserve">Воробйова Анастасія Олександрівна </t>
  </si>
  <si>
    <t>Мартинова Поліна Андріївна</t>
  </si>
  <si>
    <t>Постернак Таїсія Вадимівна</t>
  </si>
  <si>
    <t>НВК "Берегиня"</t>
  </si>
  <si>
    <t>Фенюк Юрій Сергійович</t>
  </si>
  <si>
    <t>Капустяк Галина Панасівна</t>
  </si>
  <si>
    <t>ЗОШ №27</t>
  </si>
  <si>
    <t>Соломка Ірина Василівна</t>
  </si>
  <si>
    <t>за підсумками перевірки робіт учасників олімпіади учнів 8   класу</t>
  </si>
  <si>
    <t>25 листопада 2017 року</t>
  </si>
  <si>
    <t>Маймусова Анна Євгенівна</t>
  </si>
  <si>
    <t>ЗОШ №13</t>
  </si>
  <si>
    <t>Павлишин Борислав Васильович</t>
  </si>
  <si>
    <t>Прокопчук Антон Васильович</t>
  </si>
  <si>
    <t>Ткачук Яна Валентинівна</t>
  </si>
  <si>
    <t>БЛОД</t>
  </si>
  <si>
    <t xml:space="preserve">І </t>
  </si>
  <si>
    <r>
      <t xml:space="preserve">  проаналізувавши результати виконання завдань </t>
    </r>
    <r>
      <rPr>
        <b/>
        <sz val="14"/>
        <color indexed="10"/>
        <rFont val="Times New Roman"/>
        <family val="1"/>
      </rPr>
      <t>37</t>
    </r>
    <r>
      <rPr>
        <b/>
        <sz val="14"/>
        <color indexed="8"/>
        <rFont val="Times New Roman"/>
        <family val="1"/>
      </rPr>
      <t xml:space="preserve"> учасників олімпіади, оцінило їх таким чином:</t>
    </r>
  </si>
  <si>
    <t xml:space="preserve">_________О.Б.Кожуленко </t>
  </si>
  <si>
    <r>
      <t xml:space="preserve">                        _________ </t>
    </r>
    <r>
      <rPr>
        <b/>
        <sz val="13"/>
        <color indexed="8"/>
        <rFont val="Times New Roman"/>
        <family val="1"/>
      </rPr>
      <t xml:space="preserve">  В.Б.Ливарюк</t>
    </r>
  </si>
  <si>
    <t>________</t>
  </si>
  <si>
    <t>Я.І. Пінтяк</t>
  </si>
  <si>
    <t>_______</t>
  </si>
  <si>
    <t>М.І. Козменко</t>
  </si>
  <si>
    <t>Н.Д. Каменецька Н.Д.</t>
  </si>
  <si>
    <r>
      <t xml:space="preserve">                        ________  </t>
    </r>
    <r>
      <rPr>
        <b/>
        <sz val="13"/>
        <color indexed="8"/>
        <rFont val="Times New Roman"/>
        <family val="1"/>
      </rPr>
      <t xml:space="preserve"> Н.В. Тарабас</t>
    </r>
  </si>
  <si>
    <t xml:space="preserve">______  </t>
  </si>
  <si>
    <t>Карп'як Алла Володимирівна</t>
  </si>
  <si>
    <t>Шуліка Наталя Григорівна, Ваврикович Н.В.</t>
  </si>
  <si>
    <t>Стефанець Наталя Степанівна</t>
  </si>
  <si>
    <t>Іванчук Галина Василівна</t>
  </si>
  <si>
    <t>Дзерик М.В., Мільовська Віра Лазарева</t>
  </si>
  <si>
    <t>Божик Олена Вікторівна</t>
  </si>
  <si>
    <t>Постой Тетяна Петрівна</t>
  </si>
  <si>
    <t>Ткач Інна Вікторівна</t>
  </si>
  <si>
    <t>Пастернак Валентина Іванівна</t>
  </si>
  <si>
    <t>Хапіцька Богдана Володимирівна</t>
  </si>
  <si>
    <t>Лакуста Н.О., Кочержат Ольга Володимирівна</t>
  </si>
  <si>
    <t>Андрійчук Олеся Іванівна</t>
  </si>
  <si>
    <t>Кульбабська Оксана Іванівна</t>
  </si>
  <si>
    <t>Секретар           _______ А.В. Македонська</t>
  </si>
  <si>
    <t>голови журі Ткач А.В., членів журі : Кожуленко О.Б., Ливарюк В.Б., Пінтяк Я.І, Бабух Р.І., Тарабас Н.В., М.І.Козменко, М.І., Каменецької Н.Д.,</t>
  </si>
  <si>
    <t>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</si>
</sst>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6.57421875" style="1" bestFit="1" customWidth="1"/>
    <col min="2" max="2" width="20.140625" style="1" customWidth="1"/>
    <col min="3" max="3" width="39.421875" style="1" customWidth="1"/>
    <col min="4" max="4" width="6.8515625" style="1" bestFit="1" customWidth="1"/>
    <col min="5" max="5" width="7.00390625" style="1" bestFit="1" customWidth="1"/>
    <col min="6" max="8" width="6.57421875" style="1" customWidth="1"/>
    <col min="9" max="9" width="10.57421875" style="1" bestFit="1" customWidth="1"/>
    <col min="10" max="10" width="6.57421875" style="1" customWidth="1"/>
    <col min="11" max="11" width="5.7109375" style="1" customWidth="1"/>
    <col min="12" max="12" width="6.8515625" style="1" customWidth="1"/>
    <col min="13" max="13" width="10.28125" style="1" customWidth="1"/>
    <col min="14" max="14" width="10.57421875" style="1" bestFit="1" customWidth="1"/>
    <col min="15" max="15" width="8.421875" style="1" bestFit="1" customWidth="1"/>
    <col min="16" max="16" width="9.140625" style="1" bestFit="1" customWidth="1"/>
    <col min="17" max="17" width="59.8515625" style="1" customWidth="1"/>
    <col min="18" max="16384" width="9.140625" style="1" customWidth="1"/>
  </cols>
  <sheetData>
    <row r="1" spans="3:17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7"/>
      <c r="B2" s="7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0.25" customHeight="1">
      <c r="A3" s="7"/>
      <c r="B3" s="7"/>
      <c r="C3" s="32" t="s">
        <v>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8" customHeight="1">
      <c r="A4" s="7"/>
      <c r="B4" s="7"/>
      <c r="C4" s="32" t="s">
        <v>112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20.25" customHeight="1">
      <c r="A5" s="7"/>
      <c r="B5" s="7"/>
      <c r="C5" s="32" t="s">
        <v>113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8" customHeight="1">
      <c r="A7" s="7"/>
      <c r="B7" s="7"/>
      <c r="C7" s="8" t="s">
        <v>2</v>
      </c>
      <c r="D7" s="8"/>
      <c r="E7" s="8"/>
      <c r="F7" s="8"/>
      <c r="G7" s="8"/>
      <c r="H7" s="8"/>
      <c r="I7" s="8"/>
      <c r="J7" s="9"/>
      <c r="K7" s="9"/>
      <c r="L7" s="7"/>
      <c r="M7" s="7"/>
      <c r="N7" s="7"/>
      <c r="O7" s="7"/>
      <c r="P7" s="7"/>
      <c r="Q7" s="7"/>
    </row>
    <row r="8" spans="1:17" ht="18" customHeight="1">
      <c r="A8" s="7"/>
      <c r="B8" s="7"/>
      <c r="C8" s="37" t="s">
        <v>145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9.5" customHeight="1">
      <c r="A9" s="7"/>
      <c r="B9" s="7"/>
      <c r="C9" s="32" t="s">
        <v>121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7"/>
      <c r="Q9" s="7"/>
    </row>
    <row r="10" spans="1:17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 customHeight="1">
      <c r="A11" s="3" t="s">
        <v>20</v>
      </c>
      <c r="B11" s="3" t="s">
        <v>3</v>
      </c>
      <c r="C11" s="3" t="s">
        <v>31</v>
      </c>
      <c r="D11" s="3"/>
      <c r="E11" s="34" t="s">
        <v>21</v>
      </c>
      <c r="F11" s="34"/>
      <c r="G11" s="34"/>
      <c r="H11" s="34"/>
      <c r="I11" s="34"/>
      <c r="J11" s="34" t="s">
        <v>22</v>
      </c>
      <c r="K11" s="34"/>
      <c r="L11" s="34"/>
      <c r="M11" s="34"/>
      <c r="N11" s="4" t="s">
        <v>38</v>
      </c>
      <c r="O11" s="4" t="s">
        <v>34</v>
      </c>
      <c r="P11" s="3"/>
      <c r="Q11" s="3"/>
    </row>
    <row r="12" spans="1:17" ht="15" customHeight="1">
      <c r="A12" s="3"/>
      <c r="B12" s="3"/>
      <c r="C12" s="3"/>
      <c r="D12" s="4" t="s">
        <v>32</v>
      </c>
      <c r="E12" s="4" t="s">
        <v>120</v>
      </c>
      <c r="F12" s="4" t="s">
        <v>42</v>
      </c>
      <c r="G12" s="4" t="s">
        <v>43</v>
      </c>
      <c r="H12" s="4" t="s">
        <v>44</v>
      </c>
      <c r="I12" s="4" t="s">
        <v>38</v>
      </c>
      <c r="J12" s="4" t="s">
        <v>41</v>
      </c>
      <c r="K12" s="4" t="s">
        <v>42</v>
      </c>
      <c r="L12" s="4" t="s">
        <v>43</v>
      </c>
      <c r="M12" s="4" t="s">
        <v>38</v>
      </c>
      <c r="N12" s="4" t="s">
        <v>33</v>
      </c>
      <c r="O12" s="4" t="s">
        <v>35</v>
      </c>
      <c r="P12" s="4" t="s">
        <v>36</v>
      </c>
      <c r="Q12" s="4" t="s">
        <v>37</v>
      </c>
    </row>
    <row r="13" spans="1:17" ht="15" customHeight="1">
      <c r="A13" s="10">
        <v>1</v>
      </c>
      <c r="B13" s="11" t="s">
        <v>24</v>
      </c>
      <c r="C13" s="11" t="s">
        <v>47</v>
      </c>
      <c r="D13" s="23">
        <v>825</v>
      </c>
      <c r="E13" s="25">
        <v>9</v>
      </c>
      <c r="F13" s="25">
        <v>7.75</v>
      </c>
      <c r="G13" s="25">
        <v>4.75</v>
      </c>
      <c r="H13" s="25">
        <v>5</v>
      </c>
      <c r="I13" s="25">
        <f>E13+F13+G13+H13</f>
        <v>26.5</v>
      </c>
      <c r="J13" s="25">
        <v>4</v>
      </c>
      <c r="K13" s="25">
        <v>3</v>
      </c>
      <c r="L13" s="25">
        <v>7.75</v>
      </c>
      <c r="M13" s="25">
        <f>J13+K13+L13</f>
        <v>14.75</v>
      </c>
      <c r="N13" s="25">
        <f>I13+M13</f>
        <v>41.25</v>
      </c>
      <c r="O13" s="25"/>
      <c r="P13" s="26" t="s">
        <v>146</v>
      </c>
      <c r="Q13" s="11" t="s">
        <v>48</v>
      </c>
    </row>
    <row r="14" spans="1:17" ht="15" customHeight="1">
      <c r="A14" s="10">
        <v>2</v>
      </c>
      <c r="B14" s="11" t="s">
        <v>25</v>
      </c>
      <c r="C14" s="11" t="s">
        <v>49</v>
      </c>
      <c r="D14" s="11">
        <v>837</v>
      </c>
      <c r="E14" s="27">
        <v>9</v>
      </c>
      <c r="F14" s="27">
        <v>5.5</v>
      </c>
      <c r="G14" s="27">
        <v>4.25</v>
      </c>
      <c r="H14" s="27">
        <v>4</v>
      </c>
      <c r="I14" s="25">
        <f aca="true" t="shared" si="0" ref="I14:I49">E14+F14+G14+H14</f>
        <v>22.75</v>
      </c>
      <c r="J14" s="27">
        <v>4</v>
      </c>
      <c r="K14" s="27">
        <v>1</v>
      </c>
      <c r="L14" s="27">
        <v>4.75</v>
      </c>
      <c r="M14" s="25">
        <f aca="true" t="shared" si="1" ref="M14:M49">J14+K14+L14</f>
        <v>9.75</v>
      </c>
      <c r="N14" s="25">
        <f aca="true" t="shared" si="2" ref="N14:N49">I14+M14</f>
        <v>32.5</v>
      </c>
      <c r="O14" s="27"/>
      <c r="P14" s="26" t="s">
        <v>42</v>
      </c>
      <c r="Q14" s="11" t="s">
        <v>50</v>
      </c>
    </row>
    <row r="15" spans="1:17" ht="15" customHeight="1">
      <c r="A15" s="10">
        <v>3</v>
      </c>
      <c r="B15" s="11" t="s">
        <v>26</v>
      </c>
      <c r="C15" s="11" t="s">
        <v>96</v>
      </c>
      <c r="D15" s="11">
        <v>821</v>
      </c>
      <c r="E15" s="27">
        <v>8</v>
      </c>
      <c r="F15" s="27">
        <v>6.5</v>
      </c>
      <c r="G15" s="27">
        <v>3.5</v>
      </c>
      <c r="H15" s="27">
        <v>4</v>
      </c>
      <c r="I15" s="25">
        <f t="shared" si="0"/>
        <v>22</v>
      </c>
      <c r="J15" s="27">
        <v>2</v>
      </c>
      <c r="K15" s="27">
        <v>2</v>
      </c>
      <c r="L15" s="27">
        <v>3.25</v>
      </c>
      <c r="M15" s="25">
        <f t="shared" si="1"/>
        <v>7.25</v>
      </c>
      <c r="N15" s="25">
        <f t="shared" si="2"/>
        <v>29.25</v>
      </c>
      <c r="O15" s="27"/>
      <c r="P15" s="26" t="s">
        <v>43</v>
      </c>
      <c r="Q15" s="11" t="s">
        <v>97</v>
      </c>
    </row>
    <row r="16" spans="1:17" ht="15" customHeight="1">
      <c r="A16" s="10">
        <v>4</v>
      </c>
      <c r="B16" s="11" t="s">
        <v>27</v>
      </c>
      <c r="C16" s="11" t="s">
        <v>98</v>
      </c>
      <c r="D16" s="11">
        <v>820</v>
      </c>
      <c r="E16" s="27">
        <v>7</v>
      </c>
      <c r="F16" s="27">
        <v>6.5</v>
      </c>
      <c r="G16" s="27">
        <v>4.75</v>
      </c>
      <c r="H16" s="27">
        <v>4</v>
      </c>
      <c r="I16" s="25">
        <f t="shared" si="0"/>
        <v>22.25</v>
      </c>
      <c r="J16" s="27">
        <v>3</v>
      </c>
      <c r="K16" s="27">
        <v>1.5</v>
      </c>
      <c r="L16" s="27">
        <v>3.25</v>
      </c>
      <c r="M16" s="25">
        <f t="shared" si="1"/>
        <v>7.75</v>
      </c>
      <c r="N16" s="25">
        <f t="shared" si="2"/>
        <v>30</v>
      </c>
      <c r="O16" s="27"/>
      <c r="P16" s="26" t="s">
        <v>42</v>
      </c>
      <c r="Q16" s="11" t="s">
        <v>131</v>
      </c>
    </row>
    <row r="17" spans="1:17" ht="15" customHeight="1">
      <c r="A17" s="10">
        <v>5</v>
      </c>
      <c r="B17" s="11" t="s">
        <v>28</v>
      </c>
      <c r="C17" s="11" t="s">
        <v>51</v>
      </c>
      <c r="D17" s="12">
        <v>826</v>
      </c>
      <c r="E17" s="28">
        <v>8</v>
      </c>
      <c r="F17" s="28">
        <v>6</v>
      </c>
      <c r="G17" s="28">
        <v>5</v>
      </c>
      <c r="H17" s="28">
        <v>6</v>
      </c>
      <c r="I17" s="25">
        <f t="shared" si="0"/>
        <v>25</v>
      </c>
      <c r="J17" s="28">
        <v>3</v>
      </c>
      <c r="K17" s="28">
        <v>3</v>
      </c>
      <c r="L17" s="28">
        <v>6</v>
      </c>
      <c r="M17" s="25">
        <f t="shared" si="1"/>
        <v>12</v>
      </c>
      <c r="N17" s="25">
        <f t="shared" si="2"/>
        <v>37</v>
      </c>
      <c r="O17" s="28"/>
      <c r="P17" s="29" t="s">
        <v>146</v>
      </c>
      <c r="Q17" s="11" t="s">
        <v>52</v>
      </c>
    </row>
    <row r="18" spans="1:17" ht="15" customHeight="1">
      <c r="A18" s="10">
        <v>6</v>
      </c>
      <c r="B18" s="11" t="s">
        <v>29</v>
      </c>
      <c r="C18" s="11" t="s">
        <v>99</v>
      </c>
      <c r="D18" s="12">
        <v>828</v>
      </c>
      <c r="E18" s="28">
        <v>5</v>
      </c>
      <c r="F18" s="28">
        <v>5.5</v>
      </c>
      <c r="G18" s="28">
        <v>4.25</v>
      </c>
      <c r="H18" s="28">
        <v>2</v>
      </c>
      <c r="I18" s="25">
        <f t="shared" si="0"/>
        <v>16.75</v>
      </c>
      <c r="J18" s="28">
        <v>2</v>
      </c>
      <c r="K18" s="28">
        <v>2</v>
      </c>
      <c r="L18" s="28">
        <v>1.5</v>
      </c>
      <c r="M18" s="25">
        <f t="shared" si="1"/>
        <v>5.5</v>
      </c>
      <c r="N18" s="25">
        <f t="shared" si="2"/>
        <v>22.25</v>
      </c>
      <c r="O18" s="28"/>
      <c r="P18" s="29"/>
      <c r="Q18" s="11" t="s">
        <v>132</v>
      </c>
    </row>
    <row r="19" spans="1:17" ht="15" customHeight="1">
      <c r="A19" s="10">
        <v>7</v>
      </c>
      <c r="B19" s="13" t="s">
        <v>58</v>
      </c>
      <c r="C19" s="11" t="s">
        <v>106</v>
      </c>
      <c r="D19" s="12">
        <v>823</v>
      </c>
      <c r="E19" s="28">
        <v>4</v>
      </c>
      <c r="F19" s="28">
        <v>5.75</v>
      </c>
      <c r="G19" s="28">
        <v>3.75</v>
      </c>
      <c r="H19" s="28">
        <v>6</v>
      </c>
      <c r="I19" s="25">
        <f t="shared" si="0"/>
        <v>19.5</v>
      </c>
      <c r="J19" s="28">
        <v>2</v>
      </c>
      <c r="K19" s="28">
        <v>3</v>
      </c>
      <c r="L19" s="28">
        <v>3.75</v>
      </c>
      <c r="M19" s="25">
        <f t="shared" si="1"/>
        <v>8.75</v>
      </c>
      <c r="N19" s="25">
        <f t="shared" si="2"/>
        <v>28.25</v>
      </c>
      <c r="O19" s="28"/>
      <c r="P19" s="29" t="s">
        <v>43</v>
      </c>
      <c r="Q19" s="11" t="s">
        <v>133</v>
      </c>
    </row>
    <row r="20" spans="1:17" ht="15" customHeight="1">
      <c r="A20" s="10">
        <v>8</v>
      </c>
      <c r="B20" s="11" t="s">
        <v>53</v>
      </c>
      <c r="C20" s="11" t="s">
        <v>54</v>
      </c>
      <c r="D20" s="11">
        <v>835</v>
      </c>
      <c r="E20" s="27">
        <v>5</v>
      </c>
      <c r="F20" s="27">
        <v>4</v>
      </c>
      <c r="G20" s="27">
        <v>3.25</v>
      </c>
      <c r="H20" s="27">
        <v>4</v>
      </c>
      <c r="I20" s="25">
        <f t="shared" si="0"/>
        <v>16.25</v>
      </c>
      <c r="J20" s="27">
        <v>2</v>
      </c>
      <c r="K20" s="27">
        <v>1.5</v>
      </c>
      <c r="L20" s="27">
        <v>4.25</v>
      </c>
      <c r="M20" s="25">
        <f t="shared" si="1"/>
        <v>7.75</v>
      </c>
      <c r="N20" s="25">
        <f t="shared" si="2"/>
        <v>24</v>
      </c>
      <c r="O20" s="27"/>
      <c r="P20" s="26"/>
      <c r="Q20" s="11" t="s">
        <v>134</v>
      </c>
    </row>
    <row r="21" spans="1:17" ht="15" customHeight="1">
      <c r="A21" s="10">
        <v>9</v>
      </c>
      <c r="B21" s="11" t="s">
        <v>55</v>
      </c>
      <c r="C21" s="11" t="s">
        <v>114</v>
      </c>
      <c r="D21" s="11">
        <v>819</v>
      </c>
      <c r="E21" s="27">
        <v>8</v>
      </c>
      <c r="F21" s="27">
        <v>6.75</v>
      </c>
      <c r="G21" s="27">
        <v>4.25</v>
      </c>
      <c r="H21" s="27">
        <v>5</v>
      </c>
      <c r="I21" s="25">
        <f t="shared" si="0"/>
        <v>24</v>
      </c>
      <c r="J21" s="27">
        <v>2</v>
      </c>
      <c r="K21" s="27">
        <v>3.5</v>
      </c>
      <c r="L21" s="27">
        <v>3.25</v>
      </c>
      <c r="M21" s="25">
        <f t="shared" si="1"/>
        <v>8.75</v>
      </c>
      <c r="N21" s="25">
        <f t="shared" si="2"/>
        <v>32.75</v>
      </c>
      <c r="O21" s="27"/>
      <c r="P21" s="26" t="s">
        <v>146</v>
      </c>
      <c r="Q21" s="11" t="s">
        <v>56</v>
      </c>
    </row>
    <row r="22" spans="1:17" ht="15" customHeight="1">
      <c r="A22" s="10">
        <v>10</v>
      </c>
      <c r="B22" s="11" t="s">
        <v>18</v>
      </c>
      <c r="C22" s="11" t="s">
        <v>57</v>
      </c>
      <c r="D22" s="12">
        <v>829</v>
      </c>
      <c r="E22" s="28">
        <v>7</v>
      </c>
      <c r="F22" s="28">
        <v>5.5</v>
      </c>
      <c r="G22" s="28">
        <v>4</v>
      </c>
      <c r="H22" s="28">
        <v>4</v>
      </c>
      <c r="I22" s="25">
        <f t="shared" si="0"/>
        <v>20.5</v>
      </c>
      <c r="J22" s="28">
        <v>1.5</v>
      </c>
      <c r="K22" s="28">
        <v>2.5</v>
      </c>
      <c r="L22" s="28">
        <v>7</v>
      </c>
      <c r="M22" s="25">
        <f t="shared" si="1"/>
        <v>11</v>
      </c>
      <c r="N22" s="25">
        <f t="shared" si="2"/>
        <v>31.5</v>
      </c>
      <c r="O22" s="28"/>
      <c r="P22" s="29" t="s">
        <v>42</v>
      </c>
      <c r="Q22" s="11" t="s">
        <v>39</v>
      </c>
    </row>
    <row r="23" spans="1:17" ht="15" customHeight="1">
      <c r="A23" s="10">
        <v>11</v>
      </c>
      <c r="B23" s="11" t="s">
        <v>94</v>
      </c>
      <c r="C23" s="11" t="s">
        <v>95</v>
      </c>
      <c r="D23" s="12">
        <v>834</v>
      </c>
      <c r="E23" s="28">
        <v>4</v>
      </c>
      <c r="F23" s="28">
        <v>1</v>
      </c>
      <c r="G23" s="28">
        <v>2.75</v>
      </c>
      <c r="H23" s="28">
        <v>2</v>
      </c>
      <c r="I23" s="25">
        <f t="shared" si="0"/>
        <v>9.75</v>
      </c>
      <c r="J23" s="28">
        <v>2</v>
      </c>
      <c r="K23" s="28">
        <v>1</v>
      </c>
      <c r="L23" s="28">
        <v>0</v>
      </c>
      <c r="M23" s="25">
        <f t="shared" si="1"/>
        <v>3</v>
      </c>
      <c r="N23" s="25">
        <f t="shared" si="2"/>
        <v>12.75</v>
      </c>
      <c r="O23" s="28"/>
      <c r="P23" s="29"/>
      <c r="Q23" s="11" t="s">
        <v>135</v>
      </c>
    </row>
    <row r="24" spans="1:17" ht="15" customHeight="1">
      <c r="A24" s="10">
        <v>12</v>
      </c>
      <c r="B24" s="11" t="s">
        <v>119</v>
      </c>
      <c r="C24" s="21" t="s">
        <v>117</v>
      </c>
      <c r="D24" s="12">
        <v>830</v>
      </c>
      <c r="E24" s="28">
        <v>9</v>
      </c>
      <c r="F24" s="28">
        <v>4.25</v>
      </c>
      <c r="G24" s="28">
        <v>3.75</v>
      </c>
      <c r="H24" s="28">
        <v>2</v>
      </c>
      <c r="I24" s="25">
        <f t="shared" si="0"/>
        <v>19</v>
      </c>
      <c r="J24" s="28">
        <v>1.5</v>
      </c>
      <c r="K24" s="28">
        <v>1.5</v>
      </c>
      <c r="L24" s="28">
        <v>2.25</v>
      </c>
      <c r="M24" s="25">
        <f t="shared" si="1"/>
        <v>5.25</v>
      </c>
      <c r="N24" s="25">
        <f t="shared" si="2"/>
        <v>24.25</v>
      </c>
      <c r="O24" s="28"/>
      <c r="P24" s="29"/>
      <c r="Q24" s="20" t="s">
        <v>136</v>
      </c>
    </row>
    <row r="25" spans="1:17" ht="15" customHeight="1">
      <c r="A25" s="10">
        <v>13</v>
      </c>
      <c r="B25" s="11" t="s">
        <v>119</v>
      </c>
      <c r="C25" s="21" t="s">
        <v>118</v>
      </c>
      <c r="D25" s="12">
        <v>833</v>
      </c>
      <c r="E25" s="28">
        <v>6</v>
      </c>
      <c r="F25" s="28">
        <v>4</v>
      </c>
      <c r="G25" s="28">
        <v>3.5</v>
      </c>
      <c r="H25" s="28">
        <v>1</v>
      </c>
      <c r="I25" s="25">
        <f t="shared" si="0"/>
        <v>14.5</v>
      </c>
      <c r="J25" s="28">
        <v>2</v>
      </c>
      <c r="K25" s="28">
        <v>2.5</v>
      </c>
      <c r="L25" s="28">
        <v>1.5</v>
      </c>
      <c r="M25" s="25">
        <f t="shared" si="1"/>
        <v>6</v>
      </c>
      <c r="N25" s="25">
        <f t="shared" si="2"/>
        <v>20.5</v>
      </c>
      <c r="O25" s="28"/>
      <c r="P25" s="29"/>
      <c r="Q25" s="20" t="s">
        <v>136</v>
      </c>
    </row>
    <row r="26" spans="1:17" ht="15" customHeight="1">
      <c r="A26" s="10">
        <v>14</v>
      </c>
      <c r="B26" s="11" t="s">
        <v>4</v>
      </c>
      <c r="C26" s="11" t="s">
        <v>59</v>
      </c>
      <c r="D26" s="11">
        <v>831</v>
      </c>
      <c r="E26" s="27">
        <v>8</v>
      </c>
      <c r="F26" s="27">
        <v>6.75</v>
      </c>
      <c r="G26" s="27">
        <v>4.5</v>
      </c>
      <c r="H26" s="27">
        <v>2</v>
      </c>
      <c r="I26" s="25">
        <f t="shared" si="0"/>
        <v>21.25</v>
      </c>
      <c r="J26" s="27">
        <v>2</v>
      </c>
      <c r="K26" s="27">
        <v>1</v>
      </c>
      <c r="L26" s="27">
        <v>3.5</v>
      </c>
      <c r="M26" s="25">
        <f t="shared" si="1"/>
        <v>6.5</v>
      </c>
      <c r="N26" s="25">
        <f t="shared" si="2"/>
        <v>27.75</v>
      </c>
      <c r="O26" s="27"/>
      <c r="P26" s="26" t="s">
        <v>43</v>
      </c>
      <c r="Q26" s="11" t="s">
        <v>137</v>
      </c>
    </row>
    <row r="27" spans="1:17" ht="15" customHeight="1">
      <c r="A27" s="10">
        <v>15</v>
      </c>
      <c r="B27" s="11" t="s">
        <v>5</v>
      </c>
      <c r="C27" s="11" t="s">
        <v>100</v>
      </c>
      <c r="D27" s="11">
        <v>822</v>
      </c>
      <c r="E27" s="27">
        <v>6</v>
      </c>
      <c r="F27" s="27">
        <v>3.5</v>
      </c>
      <c r="G27" s="27">
        <v>3.5</v>
      </c>
      <c r="H27" s="27">
        <v>5</v>
      </c>
      <c r="I27" s="25">
        <f t="shared" si="0"/>
        <v>18</v>
      </c>
      <c r="J27" s="27">
        <v>3</v>
      </c>
      <c r="K27" s="27">
        <v>2</v>
      </c>
      <c r="L27" s="27">
        <v>2.75</v>
      </c>
      <c r="M27" s="25">
        <f t="shared" si="1"/>
        <v>7.75</v>
      </c>
      <c r="N27" s="25">
        <f t="shared" si="2"/>
        <v>25.75</v>
      </c>
      <c r="O27" s="27"/>
      <c r="P27" s="26" t="s">
        <v>43</v>
      </c>
      <c r="Q27" s="11" t="s">
        <v>138</v>
      </c>
    </row>
    <row r="28" spans="1:17" ht="15" customHeight="1">
      <c r="A28" s="10">
        <v>16</v>
      </c>
      <c r="B28" s="11" t="s">
        <v>6</v>
      </c>
      <c r="C28" s="11" t="s">
        <v>60</v>
      </c>
      <c r="D28" s="11">
        <v>824</v>
      </c>
      <c r="E28" s="27">
        <v>10</v>
      </c>
      <c r="F28" s="27">
        <v>6.5</v>
      </c>
      <c r="G28" s="27">
        <v>3.5</v>
      </c>
      <c r="H28" s="27">
        <v>5</v>
      </c>
      <c r="I28" s="25">
        <f t="shared" si="0"/>
        <v>25</v>
      </c>
      <c r="J28" s="27">
        <v>3</v>
      </c>
      <c r="K28" s="27">
        <v>2.5</v>
      </c>
      <c r="L28" s="27">
        <v>1</v>
      </c>
      <c r="M28" s="25">
        <f t="shared" si="1"/>
        <v>6.5</v>
      </c>
      <c r="N28" s="25">
        <f t="shared" si="2"/>
        <v>31.5</v>
      </c>
      <c r="O28" s="27"/>
      <c r="P28" s="26" t="s">
        <v>42</v>
      </c>
      <c r="Q28" s="11" t="s">
        <v>61</v>
      </c>
    </row>
    <row r="29" spans="1:17" ht="15" customHeight="1">
      <c r="A29" s="10">
        <v>17</v>
      </c>
      <c r="B29" s="11" t="s">
        <v>7</v>
      </c>
      <c r="C29" s="11" t="s">
        <v>62</v>
      </c>
      <c r="D29" s="11">
        <v>836</v>
      </c>
      <c r="E29" s="27">
        <v>5</v>
      </c>
      <c r="F29" s="27">
        <v>3.5</v>
      </c>
      <c r="G29" s="27">
        <v>3.25</v>
      </c>
      <c r="H29" s="27">
        <v>4</v>
      </c>
      <c r="I29" s="25">
        <f t="shared" si="0"/>
        <v>15.75</v>
      </c>
      <c r="J29" s="27">
        <v>2</v>
      </c>
      <c r="K29" s="27">
        <v>1</v>
      </c>
      <c r="L29" s="27">
        <v>1.25</v>
      </c>
      <c r="M29" s="25">
        <f t="shared" si="1"/>
        <v>4.25</v>
      </c>
      <c r="N29" s="25">
        <f t="shared" si="2"/>
        <v>20</v>
      </c>
      <c r="O29" s="27"/>
      <c r="P29" s="26"/>
      <c r="Q29" s="11" t="s">
        <v>63</v>
      </c>
    </row>
    <row r="30" spans="1:17" ht="15" customHeight="1">
      <c r="A30" s="10">
        <v>18</v>
      </c>
      <c r="B30" s="11" t="s">
        <v>66</v>
      </c>
      <c r="C30" s="11" t="s">
        <v>64</v>
      </c>
      <c r="D30" s="11">
        <v>827</v>
      </c>
      <c r="E30" s="27">
        <v>7</v>
      </c>
      <c r="F30" s="27">
        <v>5</v>
      </c>
      <c r="G30" s="27">
        <v>3.5</v>
      </c>
      <c r="H30" s="27">
        <v>4</v>
      </c>
      <c r="I30" s="25">
        <f t="shared" si="0"/>
        <v>19.5</v>
      </c>
      <c r="J30" s="27">
        <v>4</v>
      </c>
      <c r="K30" s="27">
        <v>1.5</v>
      </c>
      <c r="L30" s="27">
        <v>4.25</v>
      </c>
      <c r="M30" s="25">
        <f t="shared" si="1"/>
        <v>9.75</v>
      </c>
      <c r="N30" s="25">
        <f t="shared" si="2"/>
        <v>29.25</v>
      </c>
      <c r="O30" s="27"/>
      <c r="P30" s="26" t="s">
        <v>43</v>
      </c>
      <c r="Q30" s="11" t="s">
        <v>65</v>
      </c>
    </row>
    <row r="31" spans="1:17" ht="15" customHeight="1">
      <c r="A31" s="10">
        <v>19</v>
      </c>
      <c r="B31" s="11" t="s">
        <v>30</v>
      </c>
      <c r="C31" s="11" t="s">
        <v>67</v>
      </c>
      <c r="D31" s="11">
        <v>818</v>
      </c>
      <c r="E31" s="27">
        <v>4</v>
      </c>
      <c r="F31" s="27">
        <v>6</v>
      </c>
      <c r="G31" s="27">
        <v>3</v>
      </c>
      <c r="H31" s="27">
        <v>2</v>
      </c>
      <c r="I31" s="25">
        <f t="shared" si="0"/>
        <v>15</v>
      </c>
      <c r="J31" s="27">
        <v>3</v>
      </c>
      <c r="K31" s="27">
        <v>2</v>
      </c>
      <c r="L31" s="27">
        <v>4.5</v>
      </c>
      <c r="M31" s="25">
        <f t="shared" si="1"/>
        <v>9.5</v>
      </c>
      <c r="N31" s="25">
        <f t="shared" si="2"/>
        <v>24.5</v>
      </c>
      <c r="O31" s="27"/>
      <c r="P31" s="26" t="s">
        <v>43</v>
      </c>
      <c r="Q31" s="11" t="s">
        <v>68</v>
      </c>
    </row>
    <row r="32" spans="1:17" ht="15" customHeight="1">
      <c r="A32" s="10">
        <v>20</v>
      </c>
      <c r="B32" s="11" t="s">
        <v>8</v>
      </c>
      <c r="C32" s="11" t="s">
        <v>69</v>
      </c>
      <c r="D32" s="11">
        <v>832</v>
      </c>
      <c r="E32" s="27">
        <v>10</v>
      </c>
      <c r="F32" s="27">
        <v>7</v>
      </c>
      <c r="G32" s="27">
        <v>3.5</v>
      </c>
      <c r="H32" s="27">
        <v>4</v>
      </c>
      <c r="I32" s="25">
        <f t="shared" si="0"/>
        <v>24.5</v>
      </c>
      <c r="J32" s="27">
        <v>2</v>
      </c>
      <c r="K32" s="27">
        <v>2.5</v>
      </c>
      <c r="L32" s="27">
        <v>2.75</v>
      </c>
      <c r="M32" s="25">
        <f t="shared" si="1"/>
        <v>7.25</v>
      </c>
      <c r="N32" s="25">
        <f t="shared" si="2"/>
        <v>31.75</v>
      </c>
      <c r="O32" s="27"/>
      <c r="P32" s="26" t="s">
        <v>42</v>
      </c>
      <c r="Q32" s="11" t="s">
        <v>70</v>
      </c>
    </row>
    <row r="33" spans="1:17" ht="15" customHeight="1">
      <c r="A33" s="10">
        <v>21</v>
      </c>
      <c r="B33" s="11" t="s">
        <v>115</v>
      </c>
      <c r="C33" s="11" t="s">
        <v>116</v>
      </c>
      <c r="D33" s="11">
        <v>801</v>
      </c>
      <c r="E33" s="27">
        <v>3</v>
      </c>
      <c r="F33" s="27">
        <v>4.5</v>
      </c>
      <c r="G33" s="27">
        <v>4</v>
      </c>
      <c r="H33" s="27">
        <v>0</v>
      </c>
      <c r="I33" s="25">
        <f t="shared" si="0"/>
        <v>11.5</v>
      </c>
      <c r="J33" s="27">
        <v>3</v>
      </c>
      <c r="K33" s="27">
        <v>0</v>
      </c>
      <c r="L33" s="27">
        <v>0</v>
      </c>
      <c r="M33" s="25">
        <f t="shared" si="1"/>
        <v>3</v>
      </c>
      <c r="N33" s="25">
        <f t="shared" si="2"/>
        <v>14.5</v>
      </c>
      <c r="O33" s="27"/>
      <c r="P33" s="26"/>
      <c r="Q33" s="11" t="s">
        <v>139</v>
      </c>
    </row>
    <row r="34" spans="1:17" ht="15" customHeight="1">
      <c r="A34" s="10">
        <v>22</v>
      </c>
      <c r="B34" s="11" t="s">
        <v>9</v>
      </c>
      <c r="C34" s="11" t="s">
        <v>71</v>
      </c>
      <c r="D34" s="11">
        <v>804</v>
      </c>
      <c r="E34" s="27">
        <v>5</v>
      </c>
      <c r="F34" s="27">
        <v>4.5</v>
      </c>
      <c r="G34" s="27">
        <v>3.25</v>
      </c>
      <c r="H34" s="27">
        <v>3</v>
      </c>
      <c r="I34" s="25">
        <f t="shared" si="0"/>
        <v>15.75</v>
      </c>
      <c r="J34" s="27">
        <v>2</v>
      </c>
      <c r="K34" s="27">
        <v>1</v>
      </c>
      <c r="L34" s="27">
        <v>2.5</v>
      </c>
      <c r="M34" s="25">
        <f t="shared" si="1"/>
        <v>5.5</v>
      </c>
      <c r="N34" s="25">
        <f t="shared" si="2"/>
        <v>21.25</v>
      </c>
      <c r="O34" s="27"/>
      <c r="P34" s="26"/>
      <c r="Q34" s="11" t="s">
        <v>140</v>
      </c>
    </row>
    <row r="35" spans="1:17" ht="15" customHeight="1">
      <c r="A35" s="10">
        <v>23</v>
      </c>
      <c r="B35" s="11" t="s">
        <v>10</v>
      </c>
      <c r="C35" s="11" t="s">
        <v>101</v>
      </c>
      <c r="D35" s="11">
        <v>810</v>
      </c>
      <c r="E35" s="27">
        <v>5</v>
      </c>
      <c r="F35" s="27">
        <v>3</v>
      </c>
      <c r="G35" s="27">
        <v>3.5</v>
      </c>
      <c r="H35" s="27">
        <v>4</v>
      </c>
      <c r="I35" s="25">
        <f t="shared" si="0"/>
        <v>15.5</v>
      </c>
      <c r="J35" s="27">
        <v>5</v>
      </c>
      <c r="K35" s="27">
        <v>1</v>
      </c>
      <c r="L35" s="27">
        <v>1.25</v>
      </c>
      <c r="M35" s="25">
        <f t="shared" si="1"/>
        <v>7.25</v>
      </c>
      <c r="N35" s="25">
        <f t="shared" si="2"/>
        <v>22.75</v>
      </c>
      <c r="O35" s="27"/>
      <c r="P35" s="26"/>
      <c r="Q35" s="11" t="s">
        <v>141</v>
      </c>
    </row>
    <row r="36" spans="1:17" ht="15" customHeight="1">
      <c r="A36" s="10">
        <v>24</v>
      </c>
      <c r="B36" s="11" t="s">
        <v>11</v>
      </c>
      <c r="C36" s="11" t="s">
        <v>72</v>
      </c>
      <c r="D36" s="11">
        <v>807</v>
      </c>
      <c r="E36" s="27">
        <v>8</v>
      </c>
      <c r="F36" s="27">
        <v>4.25</v>
      </c>
      <c r="G36" s="27">
        <v>4.5</v>
      </c>
      <c r="H36" s="27">
        <v>4</v>
      </c>
      <c r="I36" s="25">
        <f t="shared" si="0"/>
        <v>20.75</v>
      </c>
      <c r="J36" s="27">
        <v>1</v>
      </c>
      <c r="K36" s="27">
        <v>1</v>
      </c>
      <c r="L36" s="27">
        <v>1</v>
      </c>
      <c r="M36" s="25">
        <f t="shared" si="1"/>
        <v>3</v>
      </c>
      <c r="N36" s="25">
        <f t="shared" si="2"/>
        <v>23.75</v>
      </c>
      <c r="O36" s="27"/>
      <c r="P36" s="26"/>
      <c r="Q36" s="11" t="s">
        <v>73</v>
      </c>
    </row>
    <row r="37" spans="1:17" ht="15" customHeight="1">
      <c r="A37" s="10">
        <v>25</v>
      </c>
      <c r="B37" s="11" t="s">
        <v>74</v>
      </c>
      <c r="C37" s="11" t="s">
        <v>102</v>
      </c>
      <c r="D37" s="11">
        <v>813</v>
      </c>
      <c r="E37" s="27">
        <v>7</v>
      </c>
      <c r="F37" s="27">
        <v>4.25</v>
      </c>
      <c r="G37" s="27">
        <v>3.5</v>
      </c>
      <c r="H37" s="27">
        <v>2</v>
      </c>
      <c r="I37" s="25">
        <f t="shared" si="0"/>
        <v>16.75</v>
      </c>
      <c r="J37" s="27">
        <v>2</v>
      </c>
      <c r="K37" s="27">
        <v>3</v>
      </c>
      <c r="L37" s="27">
        <v>2</v>
      </c>
      <c r="M37" s="25">
        <f t="shared" si="1"/>
        <v>7</v>
      </c>
      <c r="N37" s="25">
        <f t="shared" si="2"/>
        <v>23.75</v>
      </c>
      <c r="O37" s="27"/>
      <c r="P37" s="26"/>
      <c r="Q37" s="11" t="s">
        <v>75</v>
      </c>
    </row>
    <row r="38" spans="1:17" ht="15" customHeight="1">
      <c r="A38" s="10">
        <v>26</v>
      </c>
      <c r="B38" s="11" t="s">
        <v>12</v>
      </c>
      <c r="C38" s="11" t="s">
        <v>76</v>
      </c>
      <c r="D38" s="11">
        <v>816</v>
      </c>
      <c r="E38" s="27">
        <v>5</v>
      </c>
      <c r="F38" s="27">
        <v>4.75</v>
      </c>
      <c r="G38" s="27">
        <v>3.75</v>
      </c>
      <c r="H38" s="27">
        <v>1</v>
      </c>
      <c r="I38" s="25">
        <f t="shared" si="0"/>
        <v>14.5</v>
      </c>
      <c r="J38" s="27">
        <v>3</v>
      </c>
      <c r="K38" s="27">
        <v>2</v>
      </c>
      <c r="L38" s="27">
        <v>2.25</v>
      </c>
      <c r="M38" s="25">
        <f t="shared" si="1"/>
        <v>7.25</v>
      </c>
      <c r="N38" s="25">
        <f t="shared" si="2"/>
        <v>21.75</v>
      </c>
      <c r="O38" s="27"/>
      <c r="P38" s="26"/>
      <c r="Q38" s="11" t="s">
        <v>77</v>
      </c>
    </row>
    <row r="39" spans="1:17" ht="15" customHeight="1">
      <c r="A39" s="10">
        <v>27</v>
      </c>
      <c r="B39" s="11" t="s">
        <v>19</v>
      </c>
      <c r="C39" s="11" t="s">
        <v>78</v>
      </c>
      <c r="D39" s="11">
        <v>817</v>
      </c>
      <c r="E39" s="27">
        <v>5</v>
      </c>
      <c r="F39" s="27">
        <v>7.5</v>
      </c>
      <c r="G39" s="27">
        <v>3.5</v>
      </c>
      <c r="H39" s="27">
        <v>1</v>
      </c>
      <c r="I39" s="25">
        <f t="shared" si="0"/>
        <v>17</v>
      </c>
      <c r="J39" s="27">
        <v>2</v>
      </c>
      <c r="K39" s="27">
        <v>0.5</v>
      </c>
      <c r="L39" s="27">
        <v>1</v>
      </c>
      <c r="M39" s="25">
        <f t="shared" si="1"/>
        <v>3.5</v>
      </c>
      <c r="N39" s="25">
        <f t="shared" si="2"/>
        <v>20.5</v>
      </c>
      <c r="O39" s="27"/>
      <c r="P39" s="26"/>
      <c r="Q39" s="11" t="s">
        <v>79</v>
      </c>
    </row>
    <row r="40" spans="1:17" ht="15" customHeight="1">
      <c r="A40" s="10">
        <v>28</v>
      </c>
      <c r="B40" s="11" t="s">
        <v>110</v>
      </c>
      <c r="C40" s="11" t="s">
        <v>111</v>
      </c>
      <c r="D40" s="11">
        <v>815</v>
      </c>
      <c r="E40" s="27">
        <v>6</v>
      </c>
      <c r="F40" s="27">
        <v>6</v>
      </c>
      <c r="G40" s="27">
        <v>3</v>
      </c>
      <c r="H40" s="27">
        <v>3</v>
      </c>
      <c r="I40" s="25">
        <f t="shared" si="0"/>
        <v>18</v>
      </c>
      <c r="J40" s="27">
        <v>4</v>
      </c>
      <c r="K40" s="27">
        <v>1</v>
      </c>
      <c r="L40" s="27">
        <v>3</v>
      </c>
      <c r="M40" s="25">
        <f t="shared" si="1"/>
        <v>8</v>
      </c>
      <c r="N40" s="25">
        <f t="shared" si="2"/>
        <v>26</v>
      </c>
      <c r="O40" s="27"/>
      <c r="P40" s="26" t="s">
        <v>43</v>
      </c>
      <c r="Q40" s="11" t="s">
        <v>143</v>
      </c>
    </row>
    <row r="41" spans="1:17" ht="15" customHeight="1">
      <c r="A41" s="10">
        <v>29</v>
      </c>
      <c r="B41" s="11" t="s">
        <v>17</v>
      </c>
      <c r="C41" s="11" t="s">
        <v>80</v>
      </c>
      <c r="D41" s="11">
        <v>803</v>
      </c>
      <c r="E41" s="27">
        <v>5</v>
      </c>
      <c r="F41" s="27">
        <v>5</v>
      </c>
      <c r="G41" s="27">
        <v>2.75</v>
      </c>
      <c r="H41" s="27">
        <v>3</v>
      </c>
      <c r="I41" s="25">
        <f t="shared" si="0"/>
        <v>15.75</v>
      </c>
      <c r="J41" s="27">
        <v>2</v>
      </c>
      <c r="K41" s="27">
        <v>1.5</v>
      </c>
      <c r="L41" s="27">
        <v>1.75</v>
      </c>
      <c r="M41" s="25">
        <f t="shared" si="1"/>
        <v>5.25</v>
      </c>
      <c r="N41" s="25">
 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      </c>
      <c r="B42" s="11" t="s">
        <v>13</v>
      </c>
      <c r="C42" s="11" t="s">
        <v>91</v>
      </c>
      <c r="D42" s="11">
        <v>806</v>
      </c>
      <c r="E42" s="27">
        <v>6</v>
      </c>
      <c r="F42" s="27">
        <v>4.5</v>
      </c>
      <c r="G42" s="27">
        <v>3</v>
      </c>
      <c r="H42" s="27">
        <v>3</v>
      </c>
      <c r="I42" s="25">
        <f t="shared" si="0"/>
        <v>16.5</v>
      </c>
      <c r="J42" s="27">
        <v>3</v>
      </c>
      <c r="K42" s="27">
        <v>3</v>
      </c>
      <c r="L42" s="27">
        <v>2.25</v>
      </c>
      <c r="M42" s="25">
        <f t="shared" si="1"/>
        <v>8.25</v>
      </c>
      <c r="N42" s="25">
        <f t="shared" si="2"/>
        <v>24.75</v>
      </c>
      <c r="O42" s="27"/>
      <c r="P42" s="26" t="s">
        <v>43</v>
      </c>
      <c r="Q42" s="11" t="s">
        <v>82</v>
      </c>
    </row>
    <row r="43" spans="1:17" ht="15" customHeight="1">
      <c r="A43" s="10">
        <v>31</v>
      </c>
      <c r="B43" s="11" t="s">
        <v>14</v>
      </c>
      <c r="C43" s="11" t="s">
        <v>83</v>
      </c>
      <c r="D43" s="11">
        <v>811</v>
      </c>
      <c r="E43" s="27">
        <v>6</v>
      </c>
      <c r="F43" s="27">
        <v>4.5</v>
      </c>
      <c r="G43" s="27">
        <v>4</v>
      </c>
      <c r="H43" s="27">
        <v>1</v>
      </c>
      <c r="I43" s="25">
        <f t="shared" si="0"/>
        <v>15.5</v>
      </c>
      <c r="J43" s="27">
        <v>3</v>
      </c>
      <c r="K43" s="27">
        <v>1.5</v>
      </c>
      <c r="L43" s="27">
        <v>0.5</v>
      </c>
      <c r="M43" s="25">
        <f t="shared" si="1"/>
        <v>5</v>
      </c>
      <c r="N43" s="25">
        <f t="shared" si="2"/>
        <v>20.5</v>
      </c>
      <c r="O43" s="27"/>
      <c r="P43" s="26"/>
      <c r="Q43" s="11" t="s">
        <v>84</v>
      </c>
    </row>
    <row r="44" spans="1:17" ht="15" customHeight="1">
      <c r="A44" s="10">
        <v>32</v>
      </c>
      <c r="B44" s="11" t="s">
        <v>15</v>
      </c>
      <c r="C44" s="11" t="s">
        <v>103</v>
      </c>
      <c r="D44" s="11">
        <v>802</v>
      </c>
      <c r="E44" s="27">
        <v>5</v>
      </c>
      <c r="F44" s="27">
        <v>2</v>
      </c>
      <c r="G44" s="27">
        <v>3</v>
      </c>
      <c r="H44" s="27">
        <v>0</v>
      </c>
      <c r="I44" s="25">
        <f t="shared" si="0"/>
        <v>10</v>
      </c>
      <c r="J44" s="27">
        <v>3</v>
      </c>
      <c r="K44" s="27">
        <v>0</v>
      </c>
      <c r="L44" s="27">
        <v>0.25</v>
      </c>
      <c r="M44" s="25">
        <f t="shared" si="1"/>
        <v>3.25</v>
      </c>
      <c r="N44" s="25">
        <f t="shared" si="2"/>
        <v>13.25</v>
      </c>
      <c r="O44" s="27"/>
      <c r="P44" s="26"/>
      <c r="Q44" s="11" t="s">
        <v>85</v>
      </c>
    </row>
    <row r="45" spans="1:17" ht="15" customHeight="1">
      <c r="A45" s="10">
        <v>33</v>
      </c>
      <c r="B45" s="11" t="s">
        <v>86</v>
      </c>
      <c r="C45" s="11" t="s">
        <v>92</v>
      </c>
      <c r="D45" s="11">
        <v>805</v>
      </c>
      <c r="E45" s="27">
        <v>7</v>
      </c>
      <c r="F45" s="27">
        <v>3.5</v>
      </c>
      <c r="G45" s="27">
        <v>3.75</v>
      </c>
      <c r="H45" s="27">
        <v>3</v>
      </c>
      <c r="I45" s="25">
        <f t="shared" si="0"/>
        <v>17.25</v>
      </c>
      <c r="J45" s="27">
        <v>4</v>
      </c>
      <c r="K45" s="27">
        <v>1</v>
      </c>
      <c r="L45" s="27">
        <v>0.5</v>
      </c>
      <c r="M45" s="25">
        <f t="shared" si="1"/>
        <v>5.5</v>
      </c>
      <c r="N45" s="25">
        <f t="shared" si="2"/>
        <v>22.75</v>
      </c>
      <c r="O45" s="27"/>
      <c r="P45" s="26"/>
      <c r="Q45" s="11" t="s">
        <v>87</v>
      </c>
    </row>
    <row r="46" spans="1:17" ht="15" customHeight="1">
      <c r="A46" s="10">
        <v>34</v>
      </c>
      <c r="B46" s="11" t="s">
        <v>16</v>
      </c>
      <c r="C46" s="11" t="s">
        <v>104</v>
      </c>
      <c r="D46" s="11">
        <v>814</v>
      </c>
      <c r="E46" s="27">
        <v>7</v>
      </c>
      <c r="F46" s="27">
        <v>6.75</v>
      </c>
      <c r="G46" s="27">
        <v>4</v>
      </c>
      <c r="H46" s="27">
        <v>3</v>
      </c>
      <c r="I46" s="25">
        <f t="shared" si="0"/>
        <v>20.75</v>
      </c>
      <c r="J46" s="27">
        <v>3</v>
      </c>
      <c r="K46" s="27">
        <v>3</v>
      </c>
      <c r="L46" s="27">
        <v>4.5</v>
      </c>
      <c r="M46" s="25">
        <f t="shared" si="1"/>
        <v>10.5</v>
      </c>
      <c r="N46" s="25">
        <f t="shared" si="2"/>
        <v>31.25</v>
      </c>
      <c r="O46" s="27"/>
      <c r="P46" s="26" t="s">
        <v>42</v>
      </c>
      <c r="Q46" s="11" t="s">
        <v>142</v>
      </c>
    </row>
    <row r="47" spans="1:17" ht="15" customHeight="1">
      <c r="A47" s="10">
        <v>35</v>
      </c>
      <c r="B47" s="11" t="s">
        <v>88</v>
      </c>
      <c r="C47" s="11" t="s">
        <v>89</v>
      </c>
      <c r="D47" s="11">
        <v>809</v>
      </c>
      <c r="E47" s="27">
        <v>8</v>
      </c>
      <c r="F47" s="27">
        <v>6</v>
      </c>
      <c r="G47" s="27">
        <v>3</v>
      </c>
      <c r="H47" s="27">
        <v>2</v>
      </c>
      <c r="I47" s="25">
        <f t="shared" si="0"/>
        <v>19</v>
      </c>
      <c r="J47" s="27">
        <v>4</v>
      </c>
      <c r="K47" s="27">
        <v>1.5</v>
      </c>
      <c r="L47" s="27">
        <v>1</v>
      </c>
      <c r="M47" s="25">
        <f t="shared" si="1"/>
        <v>6.5</v>
      </c>
      <c r="N47" s="25">
        <f t="shared" si="2"/>
        <v>25.5</v>
      </c>
      <c r="O47" s="27"/>
      <c r="P47" s="26" t="s">
        <v>43</v>
      </c>
      <c r="Q47" s="11" t="s">
        <v>90</v>
      </c>
    </row>
    <row r="48" spans="1:17" ht="15" customHeight="1">
      <c r="A48" s="10">
        <v>36</v>
      </c>
      <c r="B48" s="14" t="s">
        <v>40</v>
      </c>
      <c r="C48" s="14" t="s">
        <v>105</v>
      </c>
      <c r="D48" s="11">
        <v>808</v>
      </c>
      <c r="E48" s="27">
        <v>4</v>
      </c>
      <c r="F48" s="27">
        <v>3</v>
      </c>
      <c r="G48" s="27">
        <v>2</v>
      </c>
      <c r="H48" s="27">
        <v>0</v>
      </c>
      <c r="I48" s="25">
        <f t="shared" si="0"/>
        <v>9</v>
      </c>
      <c r="J48" s="27">
        <v>2</v>
      </c>
      <c r="K48" s="27">
        <v>0</v>
      </c>
      <c r="L48" s="27">
        <v>3.5</v>
      </c>
      <c r="M48" s="25">
        <f t="shared" si="1"/>
        <v>5.5</v>
      </c>
      <c r="N48" s="25">
        <f t="shared" si="2"/>
        <v>14.5</v>
      </c>
      <c r="O48" s="27"/>
      <c r="P48" s="26"/>
      <c r="Q48" s="14" t="s">
        <v>45</v>
      </c>
    </row>
    <row r="49" spans="1:17" ht="15" customHeight="1">
      <c r="A49" s="10">
        <v>37</v>
      </c>
      <c r="B49" s="14" t="s">
        <v>107</v>
      </c>
      <c r="C49" s="14" t="s">
        <v>108</v>
      </c>
      <c r="D49" s="11">
        <v>812</v>
      </c>
      <c r="E49" s="27">
        <v>7</v>
      </c>
      <c r="F49" s="27">
        <v>6.5</v>
      </c>
      <c r="G49" s="27">
        <v>2</v>
      </c>
      <c r="H49" s="27">
        <v>2</v>
      </c>
      <c r="I49" s="25">
        <f t="shared" si="0"/>
        <v>17.5</v>
      </c>
      <c r="J49" s="27">
        <v>4</v>
      </c>
      <c r="K49" s="27">
        <v>0.5</v>
      </c>
      <c r="L49" s="27">
        <v>3</v>
      </c>
      <c r="M49" s="25">
        <f t="shared" si="1"/>
        <v>7.5</v>
      </c>
      <c r="N49" s="25">
        <f t="shared" si="2"/>
        <v>25</v>
      </c>
      <c r="O49" s="27"/>
      <c r="P49" s="26" t="s">
        <v>43</v>
      </c>
      <c r="Q49" s="14" t="s">
        <v>109</v>
      </c>
    </row>
    <row r="50" spans="1:17" ht="15" customHeight="1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22.5" customHeight="1">
      <c r="A51" s="16"/>
      <c r="B51" s="16"/>
      <c r="C51" s="33" t="s">
        <v>23</v>
      </c>
      <c r="D51" s="33"/>
      <c r="E51" s="33"/>
      <c r="F51" s="16"/>
      <c r="G51" s="16"/>
      <c r="H51" s="16"/>
      <c r="I51" s="16"/>
      <c r="J51" s="16"/>
      <c r="K51" s="15"/>
      <c r="L51" s="16"/>
      <c r="M51" s="16"/>
      <c r="N51" s="24"/>
      <c r="O51" s="16"/>
      <c r="P51" s="16"/>
      <c r="Q51" s="16"/>
    </row>
    <row r="52" spans="1:17" ht="18.75" customHeight="1">
      <c r="A52" s="16"/>
      <c r="B52" s="16"/>
      <c r="C52" s="22" t="s">
        <v>144</v>
      </c>
      <c r="D52" s="22"/>
      <c r="E52" s="22"/>
      <c r="F52" s="16"/>
      <c r="G52" s="16"/>
      <c r="H52" s="16"/>
      <c r="I52" s="16"/>
      <c r="J52" s="16"/>
      <c r="K52" s="15"/>
      <c r="L52" s="16"/>
      <c r="M52" s="16"/>
      <c r="N52" s="24"/>
      <c r="O52" s="16"/>
      <c r="P52" s="16"/>
      <c r="Q52" s="16"/>
    </row>
    <row r="53" spans="1:17" ht="24" customHeight="1">
      <c r="A53" s="16"/>
      <c r="B53" s="16"/>
      <c r="C53" s="35" t="s">
        <v>93</v>
      </c>
      <c r="D53" s="35"/>
      <c r="E53" s="35"/>
      <c r="F53" s="35" t="s">
        <v>122</v>
      </c>
      <c r="G53" s="35"/>
      <c r="H53" s="35"/>
      <c r="I53" s="35"/>
      <c r="J53" s="35"/>
      <c r="K53" s="16"/>
      <c r="L53" s="15"/>
      <c r="M53" s="15" t="s">
        <v>126</v>
      </c>
      <c r="N53" s="24" t="s">
        <v>127</v>
      </c>
      <c r="O53" s="16"/>
      <c r="P53" s="16"/>
      <c r="Q53" s="16"/>
    </row>
    <row r="54" spans="1:17" ht="19.5" customHeight="1">
      <c r="A54" s="16"/>
      <c r="B54" s="16"/>
      <c r="C54" s="30" t="s">
        <v>123</v>
      </c>
      <c r="D54" s="30"/>
      <c r="E54" s="30"/>
      <c r="F54" s="15" t="s">
        <v>124</v>
      </c>
      <c r="G54" s="16"/>
      <c r="H54" s="24" t="s">
        <v>125</v>
      </c>
      <c r="I54" s="16"/>
      <c r="J54" s="16"/>
      <c r="K54" s="16"/>
      <c r="L54" s="15"/>
      <c r="M54" s="15" t="s">
        <v>130</v>
      </c>
      <c r="N54" s="24" t="s">
        <v>128</v>
      </c>
      <c r="O54" s="16"/>
      <c r="P54" s="16"/>
      <c r="Q54" s="16"/>
    </row>
    <row r="55" spans="1:17" ht="21.75" customHeight="1">
      <c r="A55" s="17"/>
      <c r="B55" s="18" t="s">
        <v>46</v>
      </c>
      <c r="C55" s="30" t="s">
        <v>129</v>
      </c>
      <c r="D55" s="30"/>
      <c r="E55" s="30"/>
      <c r="F55" s="31"/>
      <c r="G55" s="31"/>
      <c r="H55" s="31"/>
      <c r="I55" s="31"/>
      <c r="J55" s="19"/>
      <c r="K55" s="19"/>
      <c r="L55" s="19"/>
      <c r="M55" s="19"/>
      <c r="N55" s="17"/>
      <c r="O55" s="17"/>
      <c r="P55" s="17"/>
      <c r="Q55" s="17"/>
    </row>
    <row r="56" spans="2:9" ht="15" customHeight="1">
      <c r="B56" s="5"/>
      <c r="C56" s="5"/>
      <c r="F56" s="6"/>
      <c r="G56" s="6"/>
      <c r="H56" s="6"/>
      <c r="I56" s="6"/>
    </row>
    <row r="57" spans="2:3" ht="15" customHeight="1">
      <c r="B57" s="5"/>
      <c r="C57" s="5"/>
    </row>
  </sheetData>
  <sheetProtection/>
  <mergeCells count="14">
    <mergeCell ref="C2:Q2"/>
    <mergeCell ref="C3:Q3"/>
    <mergeCell ref="C4:Q4"/>
    <mergeCell ref="C5:Q5"/>
    <mergeCell ref="C8:Q8"/>
    <mergeCell ref="F53:J53"/>
    <mergeCell ref="C54:E54"/>
    <mergeCell ref="C55:E55"/>
    <mergeCell ref="F55:I55"/>
    <mergeCell ref="C9:O9"/>
    <mergeCell ref="C51:E51"/>
    <mergeCell ref="E11:I11"/>
    <mergeCell ref="J11:M11"/>
    <mergeCell ref="C53:E53"/>
  </mergeCells>
  <printOptions/>
  <pageMargins left="0" right="0" top="0" bottom="0" header="0.31496062992125984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2014-11-29T19:35:50Z</cp:lastPrinted>
  <dcterms:created xsi:type="dcterms:W3CDTF">2006-09-16T00:00:00Z</dcterms:created>
  <dcterms:modified xsi:type="dcterms:W3CDTF">2017-11-27T18:24:38Z</dcterms:modified>
  <cp:category/>
  <cp:version/>
  <cp:contentType/>
  <cp:contentStatus/>
</cp:coreProperties>
</file>