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170" windowHeight="7110"/>
  </bookViews>
  <sheets>
    <sheet name="11 кл" sheetId="12" r:id="rId1"/>
    <sheet name="10 кл" sheetId="10" r:id="rId2"/>
    <sheet name="9 кл" sheetId="13" r:id="rId3"/>
    <sheet name="8 кл" sheetId="2" r:id="rId4"/>
  </sheets>
  <definedNames>
    <definedName name="_xlnm._FilterDatabase" localSheetId="1" hidden="1">'10 кл'!$A$12:$M$49</definedName>
    <definedName name="_xlnm._FilterDatabase" localSheetId="0" hidden="1">'11 кл'!$A$12:$M$49</definedName>
    <definedName name="_xlnm._FilterDatabase" localSheetId="3" hidden="1">'8 кл'!$A$12:$M$47</definedName>
    <definedName name="_xlnm._FilterDatabase" localSheetId="2" hidden="1">'9 кл'!$A$12:$M$44</definedName>
  </definedNames>
  <calcPr calcId="144525"/>
</workbook>
</file>

<file path=xl/calcChain.xml><?xml version="1.0" encoding="utf-8"?>
<calcChain xmlns="http://schemas.openxmlformats.org/spreadsheetml/2006/main">
  <c r="J15" i="13" l="1"/>
  <c r="K22" i="13" s="1"/>
  <c r="J16" i="13"/>
  <c r="J17" i="13"/>
  <c r="J18" i="13"/>
  <c r="J19" i="13"/>
  <c r="J20" i="13"/>
  <c r="J21" i="13"/>
  <c r="K18" i="13" s="1"/>
  <c r="J22" i="13"/>
  <c r="J23" i="13"/>
  <c r="J24" i="13"/>
  <c r="K24" i="13" s="1"/>
  <c r="J25" i="13"/>
  <c r="J26" i="13"/>
  <c r="J27" i="13"/>
  <c r="J28" i="13"/>
  <c r="J29" i="13"/>
  <c r="K26" i="13" s="1"/>
  <c r="J30" i="13"/>
  <c r="J31" i="13"/>
  <c r="J32" i="13"/>
  <c r="K32" i="13" s="1"/>
  <c r="J33" i="13"/>
  <c r="J34" i="13"/>
  <c r="J35" i="13"/>
  <c r="J36" i="13"/>
  <c r="J37" i="13"/>
  <c r="K34" i="13" s="1"/>
  <c r="J38" i="13"/>
  <c r="J39" i="13"/>
  <c r="J40" i="13"/>
  <c r="K40" i="13" s="1"/>
  <c r="J41" i="13"/>
  <c r="J42" i="13"/>
  <c r="K42" i="13"/>
  <c r="J43" i="13"/>
  <c r="J44" i="13"/>
  <c r="J15" i="12"/>
  <c r="J16" i="12"/>
  <c r="K20" i="12" s="1"/>
  <c r="J17" i="12"/>
  <c r="J18" i="12"/>
  <c r="J19" i="12"/>
  <c r="J20" i="12"/>
  <c r="J21" i="12"/>
  <c r="J22" i="12"/>
  <c r="K22" i="12" s="1"/>
  <c r="J23" i="12"/>
  <c r="J24" i="12"/>
  <c r="J25" i="12"/>
  <c r="J26" i="12"/>
  <c r="J27" i="12"/>
  <c r="J28" i="12"/>
  <c r="J29" i="12"/>
  <c r="J30" i="12"/>
  <c r="K30" i="12" s="1"/>
  <c r="J31" i="12"/>
  <c r="J32" i="12"/>
  <c r="J33" i="12"/>
  <c r="J34" i="12"/>
  <c r="J35" i="12"/>
  <c r="J36" i="12"/>
  <c r="J37" i="12"/>
  <c r="J38" i="12"/>
  <c r="K38" i="12" s="1"/>
  <c r="J39" i="12"/>
  <c r="J40" i="12"/>
  <c r="J41" i="12"/>
  <c r="J42" i="12"/>
  <c r="J43" i="12"/>
  <c r="J44" i="12"/>
  <c r="J45" i="12"/>
  <c r="J46" i="12"/>
  <c r="K46" i="12" s="1"/>
  <c r="J47" i="12"/>
  <c r="J48" i="12"/>
  <c r="K48" i="12"/>
  <c r="J49" i="12"/>
  <c r="K43" i="12" l="1"/>
  <c r="K40" i="12"/>
  <c r="K35" i="12"/>
  <c r="K32" i="12"/>
  <c r="K27" i="12"/>
  <c r="K24" i="12"/>
  <c r="K19" i="12"/>
  <c r="K16" i="12"/>
  <c r="K45" i="12"/>
  <c r="K42" i="12"/>
  <c r="K37" i="12"/>
  <c r="K34" i="12"/>
  <c r="K29" i="12"/>
  <c r="K26" i="12"/>
  <c r="K21" i="12"/>
  <c r="K18" i="12"/>
  <c r="K47" i="12"/>
  <c r="K44" i="12"/>
  <c r="K39" i="12"/>
  <c r="K36" i="12"/>
  <c r="K31" i="12"/>
  <c r="K28" i="12"/>
  <c r="K23" i="12"/>
  <c r="K15" i="12"/>
  <c r="K49" i="12"/>
  <c r="K41" i="12"/>
  <c r="K33" i="12"/>
  <c r="K25" i="12"/>
  <c r="K17" i="12"/>
  <c r="K15" i="13"/>
  <c r="K44" i="13"/>
  <c r="K36" i="13"/>
  <c r="K28" i="13"/>
  <c r="K20" i="13"/>
  <c r="K38" i="13"/>
  <c r="K30" i="13"/>
  <c r="K16" i="13"/>
  <c r="K43" i="13"/>
  <c r="K41" i="13"/>
  <c r="K39" i="13"/>
  <c r="K37" i="13"/>
  <c r="K35" i="13"/>
  <c r="K33" i="13"/>
  <c r="K31" i="13"/>
  <c r="K29" i="13"/>
  <c r="K27" i="13"/>
  <c r="K25" i="13"/>
  <c r="K23" i="13"/>
  <c r="K21" i="13"/>
  <c r="K19" i="13"/>
  <c r="K17" i="13"/>
  <c r="J31" i="2"/>
  <c r="J43" i="2"/>
  <c r="J22" i="2"/>
  <c r="J42" i="2"/>
  <c r="J17" i="2"/>
  <c r="J32" i="2"/>
  <c r="J20" i="2"/>
  <c r="J28" i="2"/>
  <c r="J39" i="2"/>
  <c r="J34" i="2"/>
  <c r="J45" i="2"/>
  <c r="J35" i="2"/>
  <c r="J37" i="2"/>
  <c r="J16" i="2"/>
  <c r="J44" i="2"/>
  <c r="J21" i="2"/>
  <c r="J40" i="2"/>
  <c r="J29" i="2"/>
  <c r="J19" i="2"/>
  <c r="J30" i="2"/>
  <c r="J41" i="2"/>
  <c r="J33" i="2"/>
  <c r="J18" i="2"/>
  <c r="J47" i="2"/>
  <c r="J38" i="2"/>
  <c r="J27" i="2"/>
  <c r="J26" i="2"/>
  <c r="J23" i="2"/>
  <c r="K23" i="2" s="1"/>
  <c r="J36" i="2"/>
  <c r="J25" i="2"/>
  <c r="J15" i="2"/>
  <c r="K17" i="2" s="1"/>
  <c r="J24" i="2"/>
  <c r="K24" i="2" s="1"/>
  <c r="J46" i="2"/>
  <c r="J17" i="10"/>
  <c r="J38" i="10"/>
  <c r="K38" i="10" s="1"/>
  <c r="J49" i="10"/>
  <c r="J21" i="10"/>
  <c r="J23" i="10"/>
  <c r="K23" i="10" s="1"/>
  <c r="J18" i="10"/>
  <c r="K18" i="10" s="1"/>
  <c r="J33" i="10"/>
  <c r="J37" i="10"/>
  <c r="J20" i="10"/>
  <c r="K20" i="10" s="1"/>
  <c r="J15" i="10"/>
  <c r="K15" i="10" s="1"/>
  <c r="J36" i="10"/>
  <c r="J30" i="10"/>
  <c r="K30" i="10" s="1"/>
  <c r="J48" i="10"/>
  <c r="K48" i="10" s="1"/>
  <c r="J35" i="10"/>
  <c r="K35" i="10" s="1"/>
  <c r="J22" i="10"/>
  <c r="K22" i="10" s="1"/>
  <c r="J25" i="10"/>
  <c r="J29" i="10"/>
  <c r="J34" i="10"/>
  <c r="K34" i="10" s="1"/>
  <c r="J31" i="10"/>
  <c r="J45" i="10"/>
  <c r="J26" i="10"/>
  <c r="K26" i="10" s="1"/>
  <c r="J47" i="10"/>
  <c r="K47" i="10" s="1"/>
  <c r="J46" i="10"/>
  <c r="K46" i="10" s="1"/>
  <c r="J32" i="10"/>
  <c r="J44" i="10"/>
  <c r="K44" i="10" s="1"/>
  <c r="J43" i="10"/>
  <c r="K43" i="10" s="1"/>
  <c r="J40" i="10"/>
  <c r="J39" i="10"/>
  <c r="K39" i="10" s="1"/>
  <c r="J27" i="10"/>
  <c r="K27" i="10" s="1"/>
  <c r="J28" i="10"/>
  <c r="K28" i="10" s="1"/>
  <c r="J42" i="10"/>
  <c r="K42" i="10" s="1"/>
  <c r="J16" i="10"/>
  <c r="J24" i="10"/>
  <c r="K24" i="10" s="1"/>
  <c r="J19" i="10"/>
  <c r="K19" i="10" s="1"/>
  <c r="J41" i="10"/>
  <c r="K49" i="10" l="1"/>
  <c r="K45" i="10"/>
  <c r="K41" i="10"/>
  <c r="K37" i="10"/>
  <c r="K33" i="10"/>
  <c r="K29" i="10"/>
  <c r="K25" i="10"/>
  <c r="K21" i="10"/>
  <c r="K17" i="10"/>
  <c r="K40" i="10"/>
  <c r="K36" i="10"/>
  <c r="K32" i="10"/>
  <c r="K16" i="10"/>
  <c r="K31" i="10"/>
  <c r="K36" i="2"/>
  <c r="K38" i="2"/>
  <c r="K41" i="2"/>
  <c r="K31" i="2"/>
  <c r="K47" i="2"/>
  <c r="K30" i="2"/>
  <c r="K26" i="2"/>
  <c r="K18" i="2"/>
  <c r="K19" i="2"/>
  <c r="K44" i="2"/>
  <c r="K45" i="2"/>
  <c r="K20" i="2"/>
  <c r="K22" i="2"/>
  <c r="K21" i="2"/>
  <c r="K35" i="2"/>
  <c r="K28" i="2"/>
  <c r="K42" i="2"/>
  <c r="K25" i="2"/>
  <c r="K27" i="2"/>
  <c r="K33" i="2"/>
  <c r="K29" i="2"/>
  <c r="K16" i="2"/>
  <c r="K34" i="2"/>
  <c r="K32" i="2"/>
  <c r="K43" i="2"/>
  <c r="K39" i="2"/>
  <c r="K40" i="2"/>
  <c r="K15" i="2"/>
  <c r="K46" i="2"/>
  <c r="K37" i="2"/>
</calcChain>
</file>

<file path=xl/sharedStrings.xml><?xml version="1.0" encoding="utf-8"?>
<sst xmlns="http://schemas.openxmlformats.org/spreadsheetml/2006/main" count="591" uniqueCount="383">
  <si>
    <t xml:space="preserve">ПРОТОКОЛ </t>
  </si>
  <si>
    <t>засідання журі ІІ етапу Всеукраїнської олімпіади</t>
  </si>
  <si>
    <t>Журі ІІ етапу Всеукраїнської олімпіади з біології у складі:</t>
  </si>
  <si>
    <t>№ з/п</t>
  </si>
  <si>
    <t>Прізвище ім’я по батькові</t>
  </si>
  <si>
    <t>Шифр роботи</t>
  </si>
  <si>
    <t>Тести     групи А</t>
  </si>
  <si>
    <t>Тести    групи Б</t>
  </si>
  <si>
    <t>Тести     групи В</t>
  </si>
  <si>
    <t>Всього балів</t>
  </si>
  <si>
    <t>Рейтинг</t>
  </si>
  <si>
    <t>Балів після апеляції</t>
  </si>
  <si>
    <t>Диплом</t>
  </si>
  <si>
    <t>Голова журі</t>
  </si>
  <si>
    <t>Секретар оргкомітету</t>
  </si>
  <si>
    <t>Члени журі</t>
  </si>
  <si>
    <t>Задача 1</t>
  </si>
  <si>
    <t>Задача 2</t>
  </si>
  <si>
    <r>
      <t>за підсумками перевірки робіт учасників олімпіади учнів 8</t>
    </r>
    <r>
      <rPr>
        <b/>
        <sz val="14"/>
        <rFont val="Times New Roman"/>
        <family val="1"/>
        <charset val="204"/>
      </rPr>
      <t xml:space="preserve"> класу</t>
    </r>
  </si>
  <si>
    <r>
      <t>за підсумками перевірки робіт учасників олімпіади учнів 10</t>
    </r>
    <r>
      <rPr>
        <b/>
        <sz val="14"/>
        <rFont val="Times New Roman"/>
        <family val="1"/>
        <charset val="204"/>
      </rPr>
      <t xml:space="preserve"> класу</t>
    </r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</si>
  <si>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  <charset val="204"/>
      </rPr>
      <t>11 класу</t>
    </r>
  </si>
  <si>
    <t/>
  </si>
  <si>
    <r>
      <t>за підсумками перевірки робіт учасників олімпіади учнів 9</t>
    </r>
    <r>
      <rPr>
        <b/>
        <sz val="14"/>
        <rFont val="Times New Roman"/>
        <family val="1"/>
        <charset val="204"/>
      </rPr>
      <t xml:space="preserve"> класу</t>
    </r>
  </si>
  <si>
    <t xml:space="preserve">Секретар </t>
  </si>
  <si>
    <t xml:space="preserve">                                      з  біології  в 2021/2022 н. р.  м. Чернівців                                 </t>
  </si>
  <si>
    <t>28 листопада 2021</t>
  </si>
  <si>
    <t>Заклад освіти</t>
  </si>
  <si>
    <t xml:space="preserve">                                      з  біології  в 2021/2022н. р.  м. Чернівців                                 </t>
  </si>
  <si>
    <t>Ліцей №1</t>
  </si>
  <si>
    <t>Самедов Назар Тагівич</t>
  </si>
  <si>
    <t>Ліцей №3</t>
  </si>
  <si>
    <t>Логвин Христина Сергіївна</t>
  </si>
  <si>
    <t>Ліцей №4</t>
  </si>
  <si>
    <t>Гамаль  Вікторія Андріївна</t>
  </si>
  <si>
    <t>Ліцей №6</t>
  </si>
  <si>
    <t>Кучерівський Нікіта Сергійович</t>
  </si>
  <si>
    <t>Ліцей №7</t>
  </si>
  <si>
    <t>Олексюк Надія Федорівна</t>
  </si>
  <si>
    <t>Ліцей №8</t>
  </si>
  <si>
    <t>Скурту Діана Віорелівна</t>
  </si>
  <si>
    <t>Ліцей №9</t>
  </si>
  <si>
    <t>Ліцей №10</t>
  </si>
  <si>
    <t>Лупул Максим Сергійович</t>
  </si>
  <si>
    <t>Бойда Анна Анатоліївна</t>
  </si>
  <si>
    <t>ЗОШ №1</t>
  </si>
  <si>
    <t>Сарафінчан Ірина Сергіївна</t>
  </si>
  <si>
    <t>ЗОШ №3</t>
  </si>
  <si>
    <t> Рачук Софія Станіславівна</t>
  </si>
  <si>
    <t>ЗОШ №4</t>
  </si>
  <si>
    <t>Войтів Євгенія Валеріївна</t>
  </si>
  <si>
    <t>Парасків Анна-Марія Іоанівна</t>
  </si>
  <si>
    <t>ЗОШ №10</t>
  </si>
  <si>
    <t>Купровська Вікторія Володимирівна</t>
  </si>
  <si>
    <t>Тодерян Василь Вікторович</t>
  </si>
  <si>
    <t>Васкан Оксана Ярославівна</t>
  </si>
  <si>
    <t xml:space="preserve">Ісарюк  Назарій </t>
  </si>
  <si>
    <t>ЗОШ №16</t>
  </si>
  <si>
    <t>Ткач Іоан Володимирович</t>
  </si>
  <si>
    <t>Солотвінський  Дмитро Віталійович</t>
  </si>
  <si>
    <t>ЗОШ №20</t>
  </si>
  <si>
    <t>Данелюк Олександр Романович</t>
  </si>
  <si>
    <t>ЗОШ №25</t>
  </si>
  <si>
    <t>Докуніхіна Вікторія Артемівна</t>
  </si>
  <si>
    <t>ЗОШ №28</t>
  </si>
  <si>
    <t>Божик Софія Северинівна</t>
  </si>
  <si>
    <t>ЗОШ №30</t>
  </si>
  <si>
    <t>ЗОШ №31</t>
  </si>
  <si>
    <t>ЗОШ №37</t>
  </si>
  <si>
    <t>Токарюк Еліна Олексіївна</t>
  </si>
  <si>
    <t>Кучерява Віталіна Віталіївна</t>
  </si>
  <si>
    <t>Нікіта Єва Віталіївна</t>
  </si>
  <si>
    <t>Авасілой Олексій Олександрович</t>
  </si>
  <si>
    <t>Баг. ліц. для обдар.  дітей</t>
  </si>
  <si>
    <t>Корнякова Анастасія Олексіївна</t>
  </si>
  <si>
    <t>ліцей №3</t>
  </si>
  <si>
    <t>Ріга Артем Олександрович</t>
  </si>
  <si>
    <t>Мінтенко Дмитро Ігорович</t>
  </si>
  <si>
    <t>Шинкура Софія Антонівна</t>
  </si>
  <si>
    <t>Кам"янченко Андрій Вячиславович</t>
  </si>
  <si>
    <t>Андрієць Оксана Миколаївна</t>
  </si>
  <si>
    <t>Ліцей № 18</t>
  </si>
  <si>
    <t>Ліцей № 14</t>
  </si>
  <si>
    <t>Гімназія № 2</t>
  </si>
  <si>
    <t>Гімназія № 3</t>
  </si>
  <si>
    <t>Ліцей № 21</t>
  </si>
  <si>
    <t>Гімназія № 6 "Берегиня"</t>
  </si>
  <si>
    <t>Гімназія № 5 "Інтеграл"</t>
  </si>
  <si>
    <t>Ліцей № 17 "Успіх"</t>
  </si>
  <si>
    <t>Коровійський ліцей</t>
  </si>
  <si>
    <t>Сідор Іван Юрійович</t>
  </si>
  <si>
    <t>Білек Ірина Іванівна</t>
  </si>
  <si>
    <t>Лучишин Анастасія Володимирівна</t>
  </si>
  <si>
    <t>Мєдвєдєва Віра Леонідівна</t>
  </si>
  <si>
    <t>Марциняк Володимир Андрійович</t>
  </si>
  <si>
    <t>Ліснянська Софія Андріївна</t>
  </si>
  <si>
    <t>Краснійчук Юлія Миколаївна</t>
  </si>
  <si>
    <t>Кілінська Єлизавета Валеріївна</t>
  </si>
  <si>
    <t>Павлович Діана Миколаївна</t>
  </si>
  <si>
    <t>ЗОШ №8</t>
  </si>
  <si>
    <t>Базюк Марія Іванівна</t>
  </si>
  <si>
    <t>Сапожнікова Олександра Ігорівна</t>
  </si>
  <si>
    <t>Філіп Артемій Олександрович</t>
  </si>
  <si>
    <t>Побурянна Оксана Андріївна</t>
  </si>
  <si>
    <t>Панасюк Артем Михайловия</t>
  </si>
  <si>
    <t>Вдовічена Поліна Анатоліївна</t>
  </si>
  <si>
    <t>Дружиніна Анна Миколаївна</t>
  </si>
  <si>
    <t>Гарас Марія-Вікторія Олександрівна</t>
  </si>
  <si>
    <t>Ткачук Анастасія Русланівна</t>
  </si>
  <si>
    <t>ЗОШ №33</t>
  </si>
  <si>
    <t>Гасюк Аліна Дмитрівна</t>
  </si>
  <si>
    <t>Юрійчук  Ольга Романівна</t>
  </si>
  <si>
    <t>Добрюк Олександр Сергійович</t>
  </si>
  <si>
    <t xml:space="preserve">Бабій  Едуард </t>
  </si>
  <si>
    <t>Іонашку Емануїл Русланович</t>
  </si>
  <si>
    <t>Баг. ліц. для обдар. дітей</t>
  </si>
  <si>
    <t xml:space="preserve">Божескуль  Любов Степанівна </t>
  </si>
  <si>
    <t>Перепада Валерія Олегівна</t>
  </si>
  <si>
    <t>Маланій  Анна  Владиславівна</t>
  </si>
  <si>
    <t>Грицюк Надія Олександрівна</t>
  </si>
  <si>
    <t>Черновська Меланія Ігорівна</t>
  </si>
  <si>
    <t>Ліцей №11 "Престиж"</t>
  </si>
  <si>
    <t>Ліцей №5 "Оріяна"</t>
  </si>
  <si>
    <t>Гімназія № 1 "Вектор"</t>
  </si>
  <si>
    <t>Ліцей № 19</t>
  </si>
  <si>
    <t>Ліцей № 15</t>
  </si>
  <si>
    <t>Семенова Олеся Сергіївна</t>
  </si>
  <si>
    <t>Ленігевич Андрій Михайлович</t>
  </si>
  <si>
    <t>Жедь Анастасія Вікторівна</t>
  </si>
  <si>
    <t>Тартачник Богдана Володимирівна</t>
  </si>
  <si>
    <t>Губка Віктор Вікторович</t>
  </si>
  <si>
    <t>Виклюк Яна Ярославівна</t>
  </si>
  <si>
    <t>Спольницька Анастасія Василівна</t>
  </si>
  <si>
    <t>Ліцей №11 «Престиж»</t>
  </si>
  <si>
    <t>Бурла Єлизавета Ігорівна</t>
  </si>
  <si>
    <t>Кардаш Вероніка Олександрівна</t>
  </si>
  <si>
    <t>Романюк Надія Юріївна</t>
  </si>
  <si>
    <t>Ліцей № 12 «Ювілейний»</t>
  </si>
  <si>
    <t>Остафій Ірина Іллівна</t>
  </si>
  <si>
    <t>Іванець Аділіна Іванівна</t>
  </si>
  <si>
    <t>Ліцей № 17 «Успіх»</t>
  </si>
  <si>
    <t>Солтич Вікторія Валентинівна</t>
  </si>
  <si>
    <t>Поканюк Юлія Олександрівна</t>
  </si>
  <si>
    <t>Шевчук Ганна Сергіївна</t>
  </si>
  <si>
    <t>Ліцей 20</t>
  </si>
  <si>
    <t>Конишева Анастасія Володимирівна</t>
  </si>
  <si>
    <t>Захливняк Христина Вікторівна</t>
  </si>
  <si>
    <t>Обшанська Євгенія В'ячеславівна</t>
  </si>
  <si>
    <t>Сковронська Вікторія Юріївна</t>
  </si>
  <si>
    <t>Костинян Валерія Іванівна</t>
  </si>
  <si>
    <t>Баг.ліц.для обдар.дітей</t>
  </si>
  <si>
    <t>Савчук Наталія Віталіївна</t>
  </si>
  <si>
    <t>ВПУ №3</t>
  </si>
  <si>
    <t>Суховінська Наталія Романівна</t>
  </si>
  <si>
    <t>ВПХУ №5</t>
  </si>
  <si>
    <t>Лиман Ірина Михайлівна</t>
  </si>
  <si>
    <t>ПТУ №8</t>
  </si>
  <si>
    <t>Моток Максим Миколайович</t>
  </si>
  <si>
    <t>ЧВПУР</t>
  </si>
  <si>
    <t>Мішович Анастасія Миколаївна</t>
  </si>
  <si>
    <t>ЧВКУ</t>
  </si>
  <si>
    <t>Боканча Едуард Едуардович</t>
  </si>
  <si>
    <t>ЧПЛСП</t>
  </si>
  <si>
    <t>Ротар Єлизавета Сергіївна</t>
  </si>
  <si>
    <t>Кузьмічова Ірина Анатоліївна</t>
  </si>
  <si>
    <t>Пентелейчук Лучіян-Лазар Георгійович</t>
  </si>
  <si>
    <t>Бернік Ріка Віталіївна</t>
  </si>
  <si>
    <t>Буждиган Анна Миколаївна</t>
  </si>
  <si>
    <t>Кобеля Оксана Михайлівна</t>
  </si>
  <si>
    <t>Вередін Максим Сергійович</t>
  </si>
  <si>
    <t>Ліцей № 20</t>
  </si>
  <si>
    <t>Паламарчук Софія Євгенівна</t>
  </si>
  <si>
    <t>Сухарєв Тимофій Олександрович</t>
  </si>
  <si>
    <t>Свинарчук Юрій іванович</t>
  </si>
  <si>
    <t>Динис Ольга Ігорівна</t>
  </si>
  <si>
    <t>Ліцей №5 «Оріяна»</t>
  </si>
  <si>
    <t>Унгуряну Олівія Дорінівна</t>
  </si>
  <si>
    <t>Савіна Дарія Андріївна</t>
  </si>
  <si>
    <t xml:space="preserve">Буджак Тетяна Василівна </t>
  </si>
  <si>
    <t>Жижіян Олександра Дмитрівна</t>
  </si>
  <si>
    <t>Ванзуряк Людмила Олександрівна</t>
  </si>
  <si>
    <t>Бізерко Марія Юріївна</t>
  </si>
  <si>
    <t>ВСЛІ</t>
  </si>
  <si>
    <t>Волошина Мирослава Володимирівна</t>
  </si>
  <si>
    <t>Гладкоскок Вікторія Олександрівна</t>
  </si>
  <si>
    <t>Ліцей № 16</t>
  </si>
  <si>
    <t> Романюк Олександр Костянтинович</t>
  </si>
  <si>
    <t>Нікітіна Кароліна Юріївна</t>
  </si>
  <si>
    <t>Корніліч Яна Георгіївна</t>
  </si>
  <si>
    <t>Штефуник Анастасія Дмитрівна</t>
  </si>
  <si>
    <t>Човган Володимир  Борисович</t>
  </si>
  <si>
    <t>Григорчук Анна Юріївна</t>
  </si>
  <si>
    <t>Матонін Валентин Юрійович</t>
  </si>
  <si>
    <t>Бобкович Ірина Ігорівна</t>
  </si>
  <si>
    <t>Курилюк Ольга Леонідівна</t>
  </si>
  <si>
    <t>Домітращук Дмитро Ігорович</t>
  </si>
  <si>
    <t>Черватюк Таїсія Ігорівна</t>
  </si>
  <si>
    <t>Мартишина Надія Дмитрівна</t>
  </si>
  <si>
    <t>Чимчинська Анастасія Павлівна</t>
  </si>
  <si>
    <t>Мотреску Аліна Іванівна</t>
  </si>
  <si>
    <t>Хрестик Мар'яна Валеріївна</t>
  </si>
  <si>
    <t>Касіян Діана Танасівна</t>
  </si>
  <si>
    <t>Чернецька Анастасія Романівна</t>
  </si>
  <si>
    <t>Семенюк Ангеліна Миколаївна</t>
  </si>
  <si>
    <t>ЧПЛЗТ</t>
  </si>
  <si>
    <t>Комаріца Ксенія Олександрівна</t>
  </si>
  <si>
    <t>Сторощук Христина Богданівна</t>
  </si>
  <si>
    <t>Бержун Софія Андріївна</t>
  </si>
  <si>
    <t>Черновцан Вадим Сергійович</t>
  </si>
  <si>
    <t>11-36</t>
  </si>
  <si>
    <t>11-34</t>
  </si>
  <si>
    <t>11-33</t>
  </si>
  <si>
    <t>11-32</t>
  </si>
  <si>
    <t>11-31</t>
  </si>
  <si>
    <t>11-30</t>
  </si>
  <si>
    <t>11-29</t>
  </si>
  <si>
    <t>11-28</t>
  </si>
  <si>
    <t>11-27</t>
  </si>
  <si>
    <t>11-26</t>
  </si>
  <si>
    <t>11-25</t>
  </si>
  <si>
    <t>11-24</t>
  </si>
  <si>
    <t>11-23</t>
  </si>
  <si>
    <t>11-22</t>
  </si>
  <si>
    <t>11-21</t>
  </si>
  <si>
    <t>11-20</t>
  </si>
  <si>
    <t>11-19</t>
  </si>
  <si>
    <t>11-18</t>
  </si>
  <si>
    <t>11-17</t>
  </si>
  <si>
    <t>11-16</t>
  </si>
  <si>
    <t>11-15</t>
  </si>
  <si>
    <t>11-14</t>
  </si>
  <si>
    <t>11-13</t>
  </si>
  <si>
    <t>11-12</t>
  </si>
  <si>
    <t>11-11</t>
  </si>
  <si>
    <t>11-10</t>
  </si>
  <si>
    <t>11-09</t>
  </si>
  <si>
    <t>11-08</t>
  </si>
  <si>
    <t>11-07</t>
  </si>
  <si>
    <t>11-06</t>
  </si>
  <si>
    <t>11-05</t>
  </si>
  <si>
    <t>11-04</t>
  </si>
  <si>
    <t>11-03</t>
  </si>
  <si>
    <t>11-02</t>
  </si>
  <si>
    <t>11-01</t>
  </si>
  <si>
    <t>10-35</t>
  </si>
  <si>
    <t>10-34</t>
  </si>
  <si>
    <t>10-33</t>
  </si>
  <si>
    <t>10-32</t>
  </si>
  <si>
    <t>10-31</t>
  </si>
  <si>
    <t>10-30</t>
  </si>
  <si>
    <t>10-29</t>
  </si>
  <si>
    <t>10-28</t>
  </si>
  <si>
    <t>10-27</t>
  </si>
  <si>
    <t>10-26</t>
  </si>
  <si>
    <t>10-25</t>
  </si>
  <si>
    <t>10-24</t>
  </si>
  <si>
    <t>10-23</t>
  </si>
  <si>
    <t>10-22</t>
  </si>
  <si>
    <t>10-21</t>
  </si>
  <si>
    <t>10-20</t>
  </si>
  <si>
    <t>10-19</t>
  </si>
  <si>
    <t>10-18</t>
  </si>
  <si>
    <t>10-17</t>
  </si>
  <si>
    <t>10-16</t>
  </si>
  <si>
    <t>10-15</t>
  </si>
  <si>
    <t>Тимчук Вероніка Василівна</t>
  </si>
  <si>
    <t>10-14</t>
  </si>
  <si>
    <t>10-13</t>
  </si>
  <si>
    <t>10-12</t>
  </si>
  <si>
    <t>Кулічевський Юрій Юрійович</t>
  </si>
  <si>
    <t>10-11</t>
  </si>
  <si>
    <t>10-10</t>
  </si>
  <si>
    <t>10-09</t>
  </si>
  <si>
    <t>10-08</t>
  </si>
  <si>
    <t>10-07</t>
  </si>
  <si>
    <t>10-06</t>
  </si>
  <si>
    <t>10-05</t>
  </si>
  <si>
    <t>10-04</t>
  </si>
  <si>
    <t>10-03</t>
  </si>
  <si>
    <t>10-02</t>
  </si>
  <si>
    <t>10-01</t>
  </si>
  <si>
    <t>9-30</t>
  </si>
  <si>
    <t>9-29</t>
  </si>
  <si>
    <t>Мунтян Роман Юрійович</t>
  </si>
  <si>
    <t>9-28</t>
  </si>
  <si>
    <t>9-27</t>
  </si>
  <si>
    <t>9-26</t>
  </si>
  <si>
    <t>9-25</t>
  </si>
  <si>
    <t>9-24</t>
  </si>
  <si>
    <t>9-23</t>
  </si>
  <si>
    <t>9-22</t>
  </si>
  <si>
    <t>9-21</t>
  </si>
  <si>
    <t>9-20</t>
  </si>
  <si>
    <t>9-19</t>
  </si>
  <si>
    <t>Остафій Інна Іллівна</t>
  </si>
  <si>
    <t>9-18</t>
  </si>
  <si>
    <t>9-17</t>
  </si>
  <si>
    <t>9-16</t>
  </si>
  <si>
    <t>9-15</t>
  </si>
  <si>
    <t>9-14</t>
  </si>
  <si>
    <t>9-13</t>
  </si>
  <si>
    <t>9-12</t>
  </si>
  <si>
    <t>9-11</t>
  </si>
  <si>
    <t>9-10</t>
  </si>
  <si>
    <t>9-09</t>
  </si>
  <si>
    <t>9-08</t>
  </si>
  <si>
    <t>9-07</t>
  </si>
  <si>
    <t>9-06</t>
  </si>
  <si>
    <t>9-05</t>
  </si>
  <si>
    <t>9-04</t>
  </si>
  <si>
    <t>9-03</t>
  </si>
  <si>
    <t>9-02</t>
  </si>
  <si>
    <t>9-01</t>
  </si>
  <si>
    <t>Стукало Ілона Сергіївна</t>
  </si>
  <si>
    <t>8-33</t>
  </si>
  <si>
    <t>8-32</t>
  </si>
  <si>
    <t>8-31</t>
  </si>
  <si>
    <t>8-30</t>
  </si>
  <si>
    <t>8-29</t>
  </si>
  <si>
    <t>Арій Максим Степанович</t>
  </si>
  <si>
    <t>8-28</t>
  </si>
  <si>
    <t>8-27</t>
  </si>
  <si>
    <t>8-26</t>
  </si>
  <si>
    <t>8-25</t>
  </si>
  <si>
    <t>8-24</t>
  </si>
  <si>
    <t>8-23</t>
  </si>
  <si>
    <t>8-22</t>
  </si>
  <si>
    <t>8-21</t>
  </si>
  <si>
    <t>8-20</t>
  </si>
  <si>
    <t>8-19</t>
  </si>
  <si>
    <t>8-18</t>
  </si>
  <si>
    <t>8-17</t>
  </si>
  <si>
    <t>8-16</t>
  </si>
  <si>
    <t>8-15</t>
  </si>
  <si>
    <t>814</t>
  </si>
  <si>
    <t>8-13</t>
  </si>
  <si>
    <t>8-12</t>
  </si>
  <si>
    <t>8-11</t>
  </si>
  <si>
    <t>8-10</t>
  </si>
  <si>
    <t>8-09</t>
  </si>
  <si>
    <t>8-08</t>
  </si>
  <si>
    <t>8-07</t>
  </si>
  <si>
    <t>8-06</t>
  </si>
  <si>
    <t>8-05</t>
  </si>
  <si>
    <t>8-04</t>
  </si>
  <si>
    <t>8-03</t>
  </si>
  <si>
    <t>8-02</t>
  </si>
  <si>
    <t>8-01</t>
  </si>
  <si>
    <t>голови журі - Кушнір А.І.</t>
  </si>
  <si>
    <t>голова журі - Кушнір А.І.</t>
  </si>
  <si>
    <t>членів журі - Міхеєва Г.В., Романюк А.І., Капітанчук Г.П., Столярова О.О.</t>
  </si>
  <si>
    <t>членів журі - Курик К.В., Харик О.М., Васильчук В.І., Дудник Т.В., Пилипець Н.В.</t>
  </si>
  <si>
    <t>члени журі - Худа Л.В., Фенюк Н.В., Барабанова М.М., Засимович Н.С., Гебрич Г.В.</t>
  </si>
  <si>
    <t>членів журі - Буджак Т.В., Котик Н.І., Яремійчук М.А., Літвіненко С.Г., Тарбінська Т.В.</t>
  </si>
  <si>
    <t>Кушнір А.І.</t>
  </si>
  <si>
    <t>Буджак Т.В.</t>
  </si>
  <si>
    <t>Котик Н.І.</t>
  </si>
  <si>
    <t>Яремійчук М.А.</t>
  </si>
  <si>
    <t>Літвіненко С.Г.</t>
  </si>
  <si>
    <t>Тарбінська Т.В.</t>
  </si>
  <si>
    <t>Міхєєва Г.В.</t>
  </si>
  <si>
    <t>Столярова О.О.</t>
  </si>
  <si>
    <t>Капітанчук Г.В.</t>
  </si>
  <si>
    <t>Романюк А.І.</t>
  </si>
  <si>
    <r>
      <t>Проаналізувавши результати завдань    33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учасників олімпіади, оцінило їх таким чином:</t>
    </r>
  </si>
  <si>
    <r>
      <t>Проаналізувавши результати завдань</t>
    </r>
    <r>
      <rPr>
        <b/>
        <sz val="14"/>
        <rFont val="Times New Roman"/>
        <family val="1"/>
        <charset val="204"/>
      </rPr>
      <t xml:space="preserve"> 35  </t>
    </r>
    <r>
      <rPr>
        <sz val="14"/>
        <rFont val="Times New Roman"/>
        <family val="1"/>
        <charset val="204"/>
      </rPr>
      <t xml:space="preserve"> учасників олімпіади, оцінило їх таким чином:</t>
    </r>
  </si>
  <si>
    <t>Гебрич Г.В.</t>
  </si>
  <si>
    <t>Засимович Н.С.</t>
  </si>
  <si>
    <t>Барабанова М.М.</t>
  </si>
  <si>
    <t>Фенюк Н.В.</t>
  </si>
  <si>
    <t>Худа Л.В.</t>
  </si>
  <si>
    <t>Міхеєа Г.В.</t>
  </si>
  <si>
    <t>Кодрян Єлизавета Володимирівна</t>
  </si>
  <si>
    <t>Проаналізувавши результати завдань 35 учасників олімпіади, оцінило їх таким чином:</t>
  </si>
  <si>
    <t>Пилипець Н.В.</t>
  </si>
  <si>
    <t>Дудник Т.В.</t>
  </si>
  <si>
    <t>Васильчук В.І.</t>
  </si>
  <si>
    <t>Харик О.М.</t>
  </si>
  <si>
    <t>Курик К.В.</t>
  </si>
  <si>
    <t>Міхеєва Г.В.</t>
  </si>
  <si>
    <t>Проаналізувавши результати завдань 30 учасника олімпіади, оцінило їх таким чином:</t>
  </si>
  <si>
    <t>І</t>
  </si>
  <si>
    <t>ІІ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</si>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</sst>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Arial Cyr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6" fillId="0" borderId="1" xfId="0" applyFont="1" applyBorder="1"/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49" fontId="0" fillId="0" borderId="0" xfId="0" applyNumberFormat="1"/>
    <xf numFmtId="0" fontId="0" fillId="0" borderId="0" xfId="0" applyBorder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3" fillId="0" borderId="0" xfId="0" applyFont="1"/>
    <xf numFmtId="0" fontId="6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justify" vertical="center" wrapText="1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9" fillId="0" borderId="0" xfId="0" applyFont="1"/>
    <xf numFmtId="49" fontId="9" fillId="0" borderId="0" xfId="0" applyNumberFormat="1" applyFont="1"/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/>
    <xf numFmtId="0" fontId="7" fillId="0" borderId="0" xfId="0" quotePrefix="1" applyFont="1"/>
    <xf numFmtId="0" fontId="6" fillId="0" borderId="1" xfId="0" applyNumberFormat="1" applyFont="1" applyBorder="1" applyAlignment="1">
      <alignment horizontal="center"/>
    </xf>
    <xf numFmtId="0" fontId="0" fillId="0" borderId="0" xfId="0" applyNumberFormat="1"/>
    <xf numFmtId="1" fontId="6" fillId="0" borderId="1" xfId="0" applyNumberFormat="1" applyFont="1" applyBorder="1" applyAlignment="1">
      <alignment horizontal="center"/>
    </xf>
    <xf numFmtId="0" fontId="9" fillId="0" borderId="0" xfId="0" applyNumberFormat="1" applyFont="1"/>
    <xf numFmtId="0" fontId="6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0" fillId="0" borderId="6" xfId="0" applyBorder="1"/>
    <xf numFmtId="49" fontId="0" fillId="0" borderId="0" xfId="0" applyNumberFormat="1" applyBorder="1"/>
    <xf numFmtId="0" fontId="6" fillId="0" borderId="7" xfId="0" applyFont="1" applyBorder="1" applyAlignment="1">
      <alignment horizontal="center"/>
    </xf>
    <xf numFmtId="49" fontId="8" fillId="0" borderId="6" xfId="0" applyNumberFormat="1" applyFont="1" applyBorder="1"/>
    <xf numFmtId="0" fontId="8" fillId="0" borderId="6" xfId="0" applyFont="1" applyBorder="1"/>
    <xf numFmtId="0" fontId="7" fillId="0" borderId="6" xfId="0" applyFont="1" applyBorder="1" applyAlignment="1">
      <alignment horizontal="right"/>
    </xf>
    <xf numFmtId="49" fontId="7" fillId="0" borderId="6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6" fillId="0" borderId="8" xfId="0" applyNumberFormat="1" applyFont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9" xfId="0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7" fillId="0" borderId="0" xfId="0" applyFont="1" applyBorder="1"/>
    <xf numFmtId="0" fontId="13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4" fillId="0" borderId="1" xfId="0" applyFont="1" applyFill="1" applyBorder="1" applyAlignment="1">
      <alignment horizontal="center" textRotation="90" wrapText="1"/>
    </xf>
    <xf numFmtId="0" fontId="4" fillId="0" borderId="1" xfId="0" applyNumberFormat="1" applyFont="1" applyFill="1" applyBorder="1" applyAlignment="1">
      <alignment horizontal="center" textRotation="90" wrapText="1"/>
    </xf>
    <xf numFmtId="49" fontId="4" fillId="0" borderId="1" xfId="0" applyNumberFormat="1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" xfId="0" applyFont="1" applyFill="1" applyBorder="1" applyAlignment="1">
      <alignment horizontal="left" textRotation="90" wrapText="1"/>
    </xf>
    <xf numFmtId="0" fontId="4" fillId="0" borderId="1" xfId="0" applyFont="1" applyFill="1" applyBorder="1" applyAlignment="1">
      <alignment horizontal="left" textRotation="90"/>
    </xf>
    <xf numFmtId="0" fontId="4" fillId="2" borderId="1" xfId="0" applyFont="1" applyFill="1" applyBorder="1" applyAlignment="1">
      <alignment horizontal="center" textRotation="90" wrapText="1"/>
    </xf>
    <xf numFmtId="0" fontId="13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1" xfId="0" applyFont="1" applyFill="1" applyBorder="1" applyAlignment="1">
      <alignment horizontal="left" textRotation="90"/>
    </xf>
    <xf numFmtId="0" fontId="7" fillId="0" borderId="5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4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tabSelected="1" topLeftCell="A9" zoomScale="75" zoomScaleNormal="75" workbookViewId="0">
      <selection activeCell="P37" sqref="P37"/>
    </sheetView>
  </sheetViews>
  <sheetFormatPr defaultRowHeight="12.75" x14ac:dyDescent="0.2"/>
  <cols>
    <col min="1" max="1" width="5.28515625" customWidth="1"/>
    <col min="2" max="2" width="41.140625" customWidth="1"/>
    <col min="3" max="3" width="26.85546875" customWidth="1"/>
    <col min="4" max="4" width="9.28515625" style="5" customWidth="1"/>
    <col min="7" max="7" width="11.28515625" style="26" customWidth="1"/>
    <col min="8" max="8" width="9.28515625" style="5" customWidth="1"/>
    <col min="13" max="13" width="9.28515625" style="22" customWidth="1"/>
  </cols>
  <sheetData>
    <row r="1" spans="1:13" s="16" customFormat="1" ht="18.75" x14ac:dyDescent="0.3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s="16" customFormat="1" ht="18.75" x14ac:dyDescent="0.3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16" customFormat="1" ht="18.75" x14ac:dyDescent="0.3">
      <c r="A3" s="67" t="s">
        <v>24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6" customFormat="1" ht="18.75" x14ac:dyDescent="0.3">
      <c r="A4" s="68" t="s">
        <v>20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16" customFormat="1" ht="18.75" x14ac:dyDescent="0.3">
      <c r="A5" s="68" t="s">
        <v>25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s="16" customFormat="1" ht="18.75" x14ac:dyDescent="0.3">
      <c r="A6" s="69" t="s">
        <v>2</v>
      </c>
      <c r="B6" s="69"/>
      <c r="C6" s="69"/>
      <c r="D6" s="69"/>
      <c r="E6" s="69"/>
      <c r="F6" s="69"/>
      <c r="G6" s="69"/>
      <c r="H6" s="69"/>
      <c r="I6" s="69"/>
      <c r="J6" s="69"/>
      <c r="K6" s="69"/>
      <c r="M6" s="46"/>
    </row>
    <row r="7" spans="1:13" s="16" customFormat="1" ht="18.75" x14ac:dyDescent="0.3">
      <c r="A7" s="69" t="s">
        <v>348</v>
      </c>
      <c r="B7" s="69"/>
      <c r="C7" s="69"/>
      <c r="D7" s="69"/>
      <c r="E7" s="69"/>
      <c r="F7" s="69"/>
      <c r="G7" s="69"/>
      <c r="H7" s="69"/>
      <c r="M7" s="46"/>
    </row>
    <row r="8" spans="1:13" s="16" customFormat="1" ht="18.75" x14ac:dyDescent="0.3">
      <c r="A8" s="69" t="s">
        <v>351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13" s="16" customFormat="1" ht="18.75" x14ac:dyDescent="0.3">
      <c r="D9" s="17"/>
      <c r="G9" s="28"/>
      <c r="H9" s="17"/>
      <c r="M9" s="46"/>
    </row>
    <row r="10" spans="1:13" s="16" customFormat="1" ht="18.75" x14ac:dyDescent="0.3">
      <c r="A10" s="69" t="s">
        <v>372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1" spans="1:13" s="16" customFormat="1" ht="18.75" x14ac:dyDescent="0.3">
      <c r="D11" s="17"/>
      <c r="G11" s="28"/>
      <c r="H11" s="17"/>
      <c r="M11" s="46"/>
    </row>
    <row r="12" spans="1:13" s="7" customFormat="1" ht="12.75" customHeight="1" x14ac:dyDescent="0.25">
      <c r="A12" s="64" t="s">
        <v>3</v>
      </c>
      <c r="B12" s="64" t="s">
        <v>4</v>
      </c>
      <c r="C12" s="65" t="s">
        <v>26</v>
      </c>
      <c r="D12" s="63" t="s">
        <v>5</v>
      </c>
      <c r="E12" s="61" t="s">
        <v>6</v>
      </c>
      <c r="F12" s="61" t="s">
        <v>7</v>
      </c>
      <c r="G12" s="62" t="s">
        <v>8</v>
      </c>
      <c r="H12" s="63" t="s">
        <v>16</v>
      </c>
      <c r="I12" s="72" t="s">
        <v>17</v>
      </c>
      <c r="J12" s="74" t="s">
        <v>9</v>
      </c>
      <c r="K12" s="61" t="s">
        <v>10</v>
      </c>
      <c r="L12" s="61" t="s">
        <v>11</v>
      </c>
      <c r="M12" s="64" t="s">
        <v>12</v>
      </c>
    </row>
    <row r="13" spans="1:13" s="7" customFormat="1" ht="12.75" customHeight="1" x14ac:dyDescent="0.25">
      <c r="A13" s="64"/>
      <c r="B13" s="64"/>
      <c r="C13" s="66"/>
      <c r="D13" s="63"/>
      <c r="E13" s="61"/>
      <c r="F13" s="61"/>
      <c r="G13" s="62"/>
      <c r="H13" s="63"/>
      <c r="I13" s="73"/>
      <c r="J13" s="74"/>
      <c r="K13" s="61"/>
      <c r="L13" s="61"/>
      <c r="M13" s="64"/>
    </row>
    <row r="14" spans="1:13" s="7" customFormat="1" ht="48" customHeight="1" x14ac:dyDescent="0.25">
      <c r="A14" s="64"/>
      <c r="B14" s="65"/>
      <c r="C14" s="66"/>
      <c r="D14" s="63"/>
      <c r="E14" s="61"/>
      <c r="F14" s="61"/>
      <c r="G14" s="62"/>
      <c r="H14" s="63"/>
      <c r="I14" s="73"/>
      <c r="J14" s="74"/>
      <c r="K14" s="61"/>
      <c r="L14" s="61"/>
      <c r="M14" s="64"/>
    </row>
    <row r="15" spans="1:13" s="2" customFormat="1" ht="15.75" customHeight="1" x14ac:dyDescent="0.25">
      <c r="A15" s="35">
        <v>1</v>
      </c>
      <c r="B15" s="81" t="s">
        <v>176</v>
      </c>
      <c r="C15" s="81" t="s">
        <v>36</v>
      </c>
      <c r="D15" s="42" t="s">
        <v>230</v>
      </c>
      <c r="E15" s="25">
        <v>8.5</v>
      </c>
      <c r="F15" s="25">
        <v>7.16</v>
      </c>
      <c r="G15" s="25">
        <v>7.5</v>
      </c>
      <c r="H15" s="25">
        <v>10</v>
      </c>
      <c r="I15" s="25">
        <v>10</v>
      </c>
      <c r="J15" s="43">
        <f t="shared" ref="J15:J49" si="0">SUM(E15:I15)</f>
        <v>43.16</v>
      </c>
      <c r="K15" s="27">
        <f t="shared" ref="K15:K49" si="1">RANK(J15,$J$15:$J$49)</f>
        <v>1</v>
      </c>
      <c r="L15" s="1"/>
      <c r="M15" s="83" t="s">
        <v>380</v>
      </c>
    </row>
    <row r="16" spans="1:13" s="2" customFormat="1" ht="15.75" customHeight="1" x14ac:dyDescent="0.25">
      <c r="A16" s="35">
        <v>2</v>
      </c>
      <c r="B16" s="81" t="s">
        <v>177</v>
      </c>
      <c r="C16" s="81" t="s">
        <v>38</v>
      </c>
      <c r="D16" s="42" t="s">
        <v>242</v>
      </c>
      <c r="E16" s="25">
        <v>9</v>
      </c>
      <c r="F16" s="25">
        <v>6.83</v>
      </c>
      <c r="G16" s="25">
        <v>7</v>
      </c>
      <c r="H16" s="25">
        <v>10</v>
      </c>
      <c r="I16" s="25">
        <v>9</v>
      </c>
      <c r="J16" s="43">
        <f t="shared" si="0"/>
        <v>41.83</v>
      </c>
      <c r="K16" s="27">
        <f t="shared" si="1"/>
        <v>2</v>
      </c>
      <c r="L16" s="1"/>
      <c r="M16" s="83" t="s">
        <v>380</v>
      </c>
    </row>
    <row r="17" spans="1:15" s="2" customFormat="1" ht="14.25" customHeight="1" x14ac:dyDescent="0.25">
      <c r="A17" s="35">
        <v>3</v>
      </c>
      <c r="B17" s="81" t="s">
        <v>207</v>
      </c>
      <c r="C17" s="81" t="s">
        <v>74</v>
      </c>
      <c r="D17" s="42" t="s">
        <v>227</v>
      </c>
      <c r="E17" s="25">
        <v>7.5</v>
      </c>
      <c r="F17" s="25">
        <v>7.57</v>
      </c>
      <c r="G17" s="25">
        <v>7.5</v>
      </c>
      <c r="H17" s="25">
        <v>10</v>
      </c>
      <c r="I17" s="25">
        <v>9</v>
      </c>
      <c r="J17" s="43">
        <f t="shared" si="0"/>
        <v>41.57</v>
      </c>
      <c r="K17" s="27">
        <f t="shared" si="1"/>
        <v>3</v>
      </c>
      <c r="L17" s="1"/>
      <c r="M17" s="83" t="s">
        <v>380</v>
      </c>
    </row>
    <row r="18" spans="1:15" s="2" customFormat="1" ht="15.75" customHeight="1" x14ac:dyDescent="0.25">
      <c r="A18" s="35">
        <v>4</v>
      </c>
      <c r="B18" s="81" t="s">
        <v>204</v>
      </c>
      <c r="C18" s="81" t="s">
        <v>74</v>
      </c>
      <c r="D18" s="42" t="s">
        <v>236</v>
      </c>
      <c r="E18" s="25">
        <v>8</v>
      </c>
      <c r="F18" s="25">
        <v>6.75</v>
      </c>
      <c r="G18" s="25">
        <v>6</v>
      </c>
      <c r="H18" s="25">
        <v>10</v>
      </c>
      <c r="I18" s="25">
        <v>10</v>
      </c>
      <c r="J18" s="43">
        <f t="shared" si="0"/>
        <v>40.75</v>
      </c>
      <c r="K18" s="27">
        <f t="shared" si="1"/>
        <v>4</v>
      </c>
      <c r="L18" s="1"/>
      <c r="M18" s="84" t="s">
        <v>381</v>
      </c>
    </row>
    <row r="19" spans="1:15" s="2" customFormat="1" ht="15.75" customHeight="1" x14ac:dyDescent="0.25">
      <c r="A19" s="35">
        <v>5</v>
      </c>
      <c r="B19" s="81" t="s">
        <v>206</v>
      </c>
      <c r="C19" s="81" t="s">
        <v>74</v>
      </c>
      <c r="D19" s="42" t="s">
        <v>226</v>
      </c>
      <c r="E19" s="25">
        <v>8</v>
      </c>
      <c r="F19" s="25">
        <v>8.5</v>
      </c>
      <c r="G19" s="25">
        <v>7</v>
      </c>
      <c r="H19" s="25">
        <v>9.24</v>
      </c>
      <c r="I19" s="25">
        <v>8</v>
      </c>
      <c r="J19" s="43">
        <f t="shared" si="0"/>
        <v>40.74</v>
      </c>
      <c r="K19" s="27">
        <f t="shared" si="1"/>
        <v>5</v>
      </c>
      <c r="L19" s="1"/>
      <c r="M19" s="84" t="s">
        <v>381</v>
      </c>
    </row>
    <row r="20" spans="1:15" s="2" customFormat="1" ht="15.75" customHeight="1" x14ac:dyDescent="0.25">
      <c r="A20" s="35">
        <v>6</v>
      </c>
      <c r="B20" s="81" t="s">
        <v>183</v>
      </c>
      <c r="C20" s="81" t="s">
        <v>184</v>
      </c>
      <c r="D20" s="42" t="s">
        <v>237</v>
      </c>
      <c r="E20" s="25">
        <v>7.5</v>
      </c>
      <c r="F20" s="25">
        <v>5.49</v>
      </c>
      <c r="G20" s="25">
        <v>8</v>
      </c>
      <c r="H20" s="25">
        <v>10</v>
      </c>
      <c r="I20" s="25">
        <v>9.5</v>
      </c>
      <c r="J20" s="43">
        <f t="shared" si="0"/>
        <v>40.49</v>
      </c>
      <c r="K20" s="27">
        <f t="shared" si="1"/>
        <v>6</v>
      </c>
      <c r="L20" s="1"/>
      <c r="M20" s="84" t="s">
        <v>381</v>
      </c>
    </row>
    <row r="21" spans="1:15" s="2" customFormat="1" ht="15.75" customHeight="1" x14ac:dyDescent="0.25">
      <c r="A21" s="35">
        <v>7</v>
      </c>
      <c r="B21" s="81" t="s">
        <v>171</v>
      </c>
      <c r="C21" s="81" t="s">
        <v>30</v>
      </c>
      <c r="D21" s="42" t="s">
        <v>229</v>
      </c>
      <c r="E21" s="25">
        <v>8.5</v>
      </c>
      <c r="F21" s="25">
        <v>9.16</v>
      </c>
      <c r="G21" s="25">
        <v>7</v>
      </c>
      <c r="H21" s="25">
        <v>3.08</v>
      </c>
      <c r="I21" s="25">
        <v>10</v>
      </c>
      <c r="J21" s="43">
        <f t="shared" si="0"/>
        <v>37.74</v>
      </c>
      <c r="K21" s="27">
        <f t="shared" si="1"/>
        <v>7</v>
      </c>
      <c r="L21" s="1"/>
      <c r="M21" s="84" t="s">
        <v>381</v>
      </c>
    </row>
    <row r="22" spans="1:15" s="2" customFormat="1" ht="15.75" customHeight="1" x14ac:dyDescent="0.25">
      <c r="A22" s="35">
        <v>8</v>
      </c>
      <c r="B22" s="81" t="s">
        <v>172</v>
      </c>
      <c r="C22" s="81" t="s">
        <v>32</v>
      </c>
      <c r="D22" s="42" t="s">
        <v>240</v>
      </c>
      <c r="E22" s="25">
        <v>5.5</v>
      </c>
      <c r="F22" s="25">
        <v>6.91</v>
      </c>
      <c r="G22" s="25">
        <v>7.5</v>
      </c>
      <c r="H22" s="25">
        <v>10</v>
      </c>
      <c r="I22" s="25">
        <v>7.5</v>
      </c>
      <c r="J22" s="43">
        <f t="shared" si="0"/>
        <v>37.409999999999997</v>
      </c>
      <c r="K22" s="27">
        <f t="shared" si="1"/>
        <v>8</v>
      </c>
      <c r="L22" s="1"/>
      <c r="M22" s="84" t="s">
        <v>381</v>
      </c>
    </row>
    <row r="23" spans="1:15" s="2" customFormat="1" ht="15.75" customHeight="1" x14ac:dyDescent="0.25">
      <c r="A23" s="35">
        <v>9</v>
      </c>
      <c r="B23" s="81" t="s">
        <v>178</v>
      </c>
      <c r="C23" s="81" t="s">
        <v>41</v>
      </c>
      <c r="D23" s="42" t="s">
        <v>241</v>
      </c>
      <c r="E23" s="25">
        <v>5.5</v>
      </c>
      <c r="F23" s="25">
        <v>6.24</v>
      </c>
      <c r="G23" s="25">
        <v>7</v>
      </c>
      <c r="H23" s="25">
        <v>10</v>
      </c>
      <c r="I23" s="25">
        <v>8.5</v>
      </c>
      <c r="J23" s="43">
        <f t="shared" si="0"/>
        <v>37.24</v>
      </c>
      <c r="K23" s="27">
        <f t="shared" si="1"/>
        <v>9</v>
      </c>
      <c r="L23" s="1"/>
      <c r="M23" s="84" t="s">
        <v>381</v>
      </c>
    </row>
    <row r="24" spans="1:15" s="2" customFormat="1" ht="18" customHeight="1" x14ac:dyDescent="0.25">
      <c r="A24" s="35">
        <v>10</v>
      </c>
      <c r="B24" s="81" t="s">
        <v>205</v>
      </c>
      <c r="C24" s="81" t="s">
        <v>74</v>
      </c>
      <c r="D24" s="42" t="s">
        <v>213</v>
      </c>
      <c r="E24" s="25">
        <v>7.5</v>
      </c>
      <c r="F24" s="25">
        <v>6.91</v>
      </c>
      <c r="G24" s="25">
        <v>7.5</v>
      </c>
      <c r="H24" s="25">
        <v>5.39</v>
      </c>
      <c r="I24" s="25">
        <v>7.5</v>
      </c>
      <c r="J24" s="43">
        <f t="shared" si="0"/>
        <v>34.799999999999997</v>
      </c>
      <c r="K24" s="27">
        <f t="shared" si="1"/>
        <v>10</v>
      </c>
      <c r="L24" s="1"/>
      <c r="M24" s="83" t="s">
        <v>382</v>
      </c>
    </row>
    <row r="25" spans="1:15" s="2" customFormat="1" ht="15.75" customHeight="1" x14ac:dyDescent="0.25">
      <c r="A25" s="35">
        <v>11</v>
      </c>
      <c r="B25" s="81" t="s">
        <v>173</v>
      </c>
      <c r="C25" s="81" t="s">
        <v>174</v>
      </c>
      <c r="D25" s="42" t="s">
        <v>231</v>
      </c>
      <c r="E25" s="25">
        <v>7.5</v>
      </c>
      <c r="F25" s="25">
        <v>7.5</v>
      </c>
      <c r="G25" s="25">
        <v>5.5</v>
      </c>
      <c r="H25" s="25">
        <v>4.62</v>
      </c>
      <c r="I25" s="25">
        <v>9</v>
      </c>
      <c r="J25" s="43">
        <f t="shared" si="0"/>
        <v>34.120000000000005</v>
      </c>
      <c r="K25" s="27">
        <f t="shared" si="1"/>
        <v>11</v>
      </c>
      <c r="L25" s="1"/>
      <c r="M25" s="83" t="s">
        <v>382</v>
      </c>
    </row>
    <row r="26" spans="1:15" s="2" customFormat="1" ht="15.75" customHeight="1" x14ac:dyDescent="0.25">
      <c r="A26" s="35">
        <v>12</v>
      </c>
      <c r="B26" s="81" t="s">
        <v>198</v>
      </c>
      <c r="C26" s="81" t="s">
        <v>149</v>
      </c>
      <c r="D26" s="42" t="s">
        <v>212</v>
      </c>
      <c r="E26" s="25">
        <v>7.5</v>
      </c>
      <c r="F26" s="25">
        <v>8</v>
      </c>
      <c r="G26" s="25">
        <v>6</v>
      </c>
      <c r="H26" s="25">
        <v>4.62</v>
      </c>
      <c r="I26" s="25">
        <v>8</v>
      </c>
      <c r="J26" s="43">
        <f t="shared" si="0"/>
        <v>34.120000000000005</v>
      </c>
      <c r="K26" s="27">
        <f t="shared" si="1"/>
        <v>11</v>
      </c>
      <c r="L26" s="1"/>
      <c r="M26" s="83" t="s">
        <v>382</v>
      </c>
    </row>
    <row r="27" spans="1:15" s="2" customFormat="1" ht="15.75" customHeight="1" x14ac:dyDescent="0.25">
      <c r="A27" s="35">
        <v>13</v>
      </c>
      <c r="B27" s="81" t="s">
        <v>195</v>
      </c>
      <c r="C27" s="81" t="s">
        <v>108</v>
      </c>
      <c r="D27" s="42" t="s">
        <v>220</v>
      </c>
      <c r="E27" s="25">
        <v>7.5</v>
      </c>
      <c r="F27" s="25">
        <v>6.58</v>
      </c>
      <c r="G27" s="25">
        <v>6</v>
      </c>
      <c r="H27" s="25">
        <v>6.93</v>
      </c>
      <c r="I27" s="25">
        <v>6.5</v>
      </c>
      <c r="J27" s="43">
        <f t="shared" si="0"/>
        <v>33.51</v>
      </c>
      <c r="K27" s="27">
        <f t="shared" si="1"/>
        <v>13</v>
      </c>
      <c r="L27" s="1"/>
      <c r="M27" s="83" t="s">
        <v>382</v>
      </c>
    </row>
    <row r="28" spans="1:15" s="2" customFormat="1" ht="15.75" customHeight="1" x14ac:dyDescent="0.25">
      <c r="A28" s="35">
        <v>14</v>
      </c>
      <c r="B28" s="81" t="s">
        <v>191</v>
      </c>
      <c r="C28" s="81" t="s">
        <v>123</v>
      </c>
      <c r="D28" s="42" t="s">
        <v>217</v>
      </c>
      <c r="E28" s="25">
        <v>7</v>
      </c>
      <c r="F28" s="25">
        <v>8</v>
      </c>
      <c r="G28" s="25">
        <v>5</v>
      </c>
      <c r="H28" s="25">
        <v>10</v>
      </c>
      <c r="I28" s="25">
        <v>3</v>
      </c>
      <c r="J28" s="43">
        <f t="shared" si="0"/>
        <v>33</v>
      </c>
      <c r="K28" s="27">
        <f t="shared" si="1"/>
        <v>14</v>
      </c>
      <c r="L28" s="1"/>
      <c r="M28" s="83" t="s">
        <v>382</v>
      </c>
    </row>
    <row r="29" spans="1:15" s="2" customFormat="1" ht="15.75" customHeight="1" x14ac:dyDescent="0.25">
      <c r="A29" s="35">
        <v>15</v>
      </c>
      <c r="B29" s="82" t="s">
        <v>193</v>
      </c>
      <c r="C29" s="81" t="s">
        <v>169</v>
      </c>
      <c r="D29" s="42" t="s">
        <v>211</v>
      </c>
      <c r="E29" s="25">
        <v>5.5</v>
      </c>
      <c r="F29" s="25">
        <v>5.5</v>
      </c>
      <c r="G29" s="25">
        <v>6</v>
      </c>
      <c r="H29" s="25">
        <v>4.62</v>
      </c>
      <c r="I29" s="25">
        <v>10</v>
      </c>
      <c r="J29" s="43">
        <f t="shared" si="0"/>
        <v>31.62</v>
      </c>
      <c r="K29" s="27">
        <f t="shared" si="1"/>
        <v>15</v>
      </c>
      <c r="L29" s="1"/>
      <c r="M29" s="83" t="s">
        <v>382</v>
      </c>
    </row>
    <row r="30" spans="1:15" s="2" customFormat="1" ht="15.75" customHeight="1" x14ac:dyDescent="0.25">
      <c r="A30" s="35">
        <v>16</v>
      </c>
      <c r="B30" s="81" t="s">
        <v>192</v>
      </c>
      <c r="C30" s="81" t="s">
        <v>61</v>
      </c>
      <c r="D30" s="42" t="s">
        <v>218</v>
      </c>
      <c r="E30" s="25">
        <v>4.5</v>
      </c>
      <c r="F30" s="25">
        <v>5.83</v>
      </c>
      <c r="G30" s="25">
        <v>7.5</v>
      </c>
      <c r="H30" s="25">
        <v>6.16</v>
      </c>
      <c r="I30" s="25">
        <v>7.5</v>
      </c>
      <c r="J30" s="43">
        <f t="shared" si="0"/>
        <v>31.49</v>
      </c>
      <c r="K30" s="27">
        <f t="shared" si="1"/>
        <v>16</v>
      </c>
      <c r="L30" s="1"/>
      <c r="M30" s="83" t="s">
        <v>382</v>
      </c>
    </row>
    <row r="31" spans="1:15" s="2" customFormat="1" ht="15.75" customHeight="1" x14ac:dyDescent="0.25">
      <c r="A31" s="35">
        <v>17</v>
      </c>
      <c r="B31" s="81" t="s">
        <v>190</v>
      </c>
      <c r="C31" s="81" t="s">
        <v>56</v>
      </c>
      <c r="D31" s="42" t="s">
        <v>216</v>
      </c>
      <c r="E31" s="25">
        <v>4</v>
      </c>
      <c r="F31" s="25">
        <v>6.75</v>
      </c>
      <c r="G31" s="25">
        <v>6</v>
      </c>
      <c r="H31" s="25">
        <v>8.4700000000000006</v>
      </c>
      <c r="I31" s="25">
        <v>6</v>
      </c>
      <c r="J31" s="43">
        <f t="shared" si="0"/>
        <v>31.22</v>
      </c>
      <c r="K31" s="27">
        <f t="shared" si="1"/>
        <v>17</v>
      </c>
      <c r="L31" s="1"/>
      <c r="M31" s="83" t="s">
        <v>382</v>
      </c>
      <c r="O31" s="24" t="s">
        <v>21</v>
      </c>
    </row>
    <row r="32" spans="1:15" s="2" customFormat="1" ht="15.75" customHeight="1" x14ac:dyDescent="0.25">
      <c r="A32" s="35">
        <v>18</v>
      </c>
      <c r="B32" s="48" t="s">
        <v>175</v>
      </c>
      <c r="C32" s="48" t="s">
        <v>34</v>
      </c>
      <c r="D32" s="42" t="s">
        <v>228</v>
      </c>
      <c r="E32" s="25">
        <v>4</v>
      </c>
      <c r="F32" s="25">
        <v>2.66</v>
      </c>
      <c r="G32" s="25">
        <v>6.5</v>
      </c>
      <c r="H32" s="25">
        <v>10</v>
      </c>
      <c r="I32" s="25">
        <v>6</v>
      </c>
      <c r="J32" s="43">
        <f t="shared" si="0"/>
        <v>29.16</v>
      </c>
      <c r="K32" s="27">
        <f t="shared" si="1"/>
        <v>18</v>
      </c>
      <c r="L32" s="1"/>
      <c r="M32" s="8"/>
      <c r="O32" s="24"/>
    </row>
    <row r="33" spans="1:15" s="2" customFormat="1" ht="15.75" customHeight="1" x14ac:dyDescent="0.25">
      <c r="A33" s="35">
        <v>19</v>
      </c>
      <c r="B33" s="49" t="s">
        <v>170</v>
      </c>
      <c r="C33" s="48" t="s">
        <v>28</v>
      </c>
      <c r="D33" s="42" t="s">
        <v>238</v>
      </c>
      <c r="E33" s="25">
        <v>3</v>
      </c>
      <c r="F33" s="25">
        <v>5.32</v>
      </c>
      <c r="G33" s="25">
        <v>6.5</v>
      </c>
      <c r="H33" s="25">
        <v>8.4700000000000006</v>
      </c>
      <c r="I33" s="25">
        <v>5.5</v>
      </c>
      <c r="J33" s="43">
        <f t="shared" si="0"/>
        <v>28.79</v>
      </c>
      <c r="K33" s="27">
        <f t="shared" si="1"/>
        <v>19</v>
      </c>
      <c r="L33" s="1"/>
      <c r="M33" s="8"/>
      <c r="O33" s="24"/>
    </row>
    <row r="34" spans="1:15" s="2" customFormat="1" ht="15.75" customHeight="1" x14ac:dyDescent="0.25">
      <c r="A34" s="35">
        <v>20</v>
      </c>
      <c r="B34" s="48" t="s">
        <v>197</v>
      </c>
      <c r="C34" s="48" t="s">
        <v>88</v>
      </c>
      <c r="D34" s="42" t="s">
        <v>223</v>
      </c>
      <c r="E34" s="25">
        <v>5</v>
      </c>
      <c r="F34" s="25">
        <v>5.99</v>
      </c>
      <c r="G34" s="25">
        <v>6.5</v>
      </c>
      <c r="H34" s="25">
        <v>6.93</v>
      </c>
      <c r="I34" s="25">
        <v>4</v>
      </c>
      <c r="J34" s="43">
        <f t="shared" si="0"/>
        <v>28.42</v>
      </c>
      <c r="K34" s="27">
        <f t="shared" si="1"/>
        <v>20</v>
      </c>
      <c r="L34" s="1"/>
      <c r="M34" s="8"/>
      <c r="O34" s="24"/>
    </row>
    <row r="35" spans="1:15" s="2" customFormat="1" ht="15.75" customHeight="1" x14ac:dyDescent="0.25">
      <c r="A35" s="35">
        <v>21</v>
      </c>
      <c r="B35" s="49" t="s">
        <v>201</v>
      </c>
      <c r="C35" s="48" t="s">
        <v>161</v>
      </c>
      <c r="D35" s="42" t="s">
        <v>222</v>
      </c>
      <c r="E35" s="25">
        <v>4</v>
      </c>
      <c r="F35" s="25">
        <v>6.57</v>
      </c>
      <c r="G35" s="25">
        <v>4.5</v>
      </c>
      <c r="H35" s="25">
        <v>3.85</v>
      </c>
      <c r="I35" s="25">
        <v>7.5</v>
      </c>
      <c r="J35" s="43">
        <f t="shared" si="0"/>
        <v>26.42</v>
      </c>
      <c r="K35" s="27">
        <f t="shared" si="1"/>
        <v>21</v>
      </c>
      <c r="L35" s="1"/>
      <c r="M35" s="8"/>
      <c r="O35" s="24"/>
    </row>
    <row r="36" spans="1:15" s="2" customFormat="1" ht="15.75" customHeight="1" x14ac:dyDescent="0.25">
      <c r="A36" s="35">
        <v>22</v>
      </c>
      <c r="B36" s="48" t="s">
        <v>188</v>
      </c>
      <c r="C36" s="48" t="s">
        <v>139</v>
      </c>
      <c r="D36" s="42" t="s">
        <v>214</v>
      </c>
      <c r="E36" s="25">
        <v>4.5</v>
      </c>
      <c r="F36" s="25">
        <v>6</v>
      </c>
      <c r="G36" s="25">
        <v>5.5</v>
      </c>
      <c r="H36" s="25">
        <v>3.85</v>
      </c>
      <c r="I36" s="25">
        <v>6.5</v>
      </c>
      <c r="J36" s="43">
        <f t="shared" si="0"/>
        <v>26.35</v>
      </c>
      <c r="K36" s="27">
        <f t="shared" si="1"/>
        <v>22</v>
      </c>
      <c r="L36" s="1"/>
      <c r="M36" s="8"/>
      <c r="O36" s="24"/>
    </row>
    <row r="37" spans="1:15" s="2" customFormat="1" ht="15.75" customHeight="1" x14ac:dyDescent="0.25">
      <c r="A37" s="35">
        <v>23</v>
      </c>
      <c r="B37" s="48" t="s">
        <v>180</v>
      </c>
      <c r="C37" s="48" t="s">
        <v>181</v>
      </c>
      <c r="D37" s="42" t="s">
        <v>235</v>
      </c>
      <c r="E37" s="25">
        <v>3.5</v>
      </c>
      <c r="F37" s="25">
        <v>4.33</v>
      </c>
      <c r="G37" s="25">
        <v>4</v>
      </c>
      <c r="H37" s="25">
        <v>8.4700000000000006</v>
      </c>
      <c r="I37" s="25">
        <v>5.5</v>
      </c>
      <c r="J37" s="43">
        <f t="shared" si="0"/>
        <v>25.8</v>
      </c>
      <c r="K37" s="27">
        <f t="shared" si="1"/>
        <v>23</v>
      </c>
      <c r="L37" s="1"/>
      <c r="M37" s="8"/>
      <c r="O37" s="24"/>
    </row>
    <row r="38" spans="1:15" s="2" customFormat="1" ht="15.75" customHeight="1" x14ac:dyDescent="0.25">
      <c r="A38" s="35">
        <v>24</v>
      </c>
      <c r="B38" s="48" t="s">
        <v>179</v>
      </c>
      <c r="C38" s="48" t="s">
        <v>132</v>
      </c>
      <c r="D38" s="42" t="s">
        <v>233</v>
      </c>
      <c r="E38" s="25">
        <v>4</v>
      </c>
      <c r="F38" s="25">
        <v>7.66</v>
      </c>
      <c r="G38" s="25">
        <v>5.5</v>
      </c>
      <c r="H38" s="25">
        <v>3.08</v>
      </c>
      <c r="I38" s="25">
        <v>5</v>
      </c>
      <c r="J38" s="43">
        <f t="shared" si="0"/>
        <v>25.240000000000002</v>
      </c>
      <c r="K38" s="27">
        <f t="shared" si="1"/>
        <v>24</v>
      </c>
      <c r="L38" s="1"/>
      <c r="M38" s="8"/>
      <c r="O38" s="24"/>
    </row>
    <row r="39" spans="1:15" s="2" customFormat="1" ht="15.75" customHeight="1" x14ac:dyDescent="0.25">
      <c r="A39" s="35">
        <v>25</v>
      </c>
      <c r="B39" s="48" t="s">
        <v>196</v>
      </c>
      <c r="C39" s="48" t="s">
        <v>67</v>
      </c>
      <c r="D39" s="42" t="s">
        <v>221</v>
      </c>
      <c r="E39" s="25">
        <v>2</v>
      </c>
      <c r="F39" s="25">
        <v>6.49</v>
      </c>
      <c r="G39" s="25">
        <v>3.5</v>
      </c>
      <c r="H39" s="25">
        <v>6.16</v>
      </c>
      <c r="I39" s="25">
        <v>6.5</v>
      </c>
      <c r="J39" s="43">
        <f t="shared" si="0"/>
        <v>24.65</v>
      </c>
      <c r="K39" s="27">
        <f t="shared" si="1"/>
        <v>25</v>
      </c>
      <c r="L39" s="1"/>
      <c r="M39" s="8"/>
      <c r="O39" s="24"/>
    </row>
    <row r="40" spans="1:15" s="2" customFormat="1" ht="15.75" customHeight="1" x14ac:dyDescent="0.25">
      <c r="A40" s="35">
        <v>26</v>
      </c>
      <c r="B40" s="48" t="s">
        <v>185</v>
      </c>
      <c r="C40" s="48" t="s">
        <v>46</v>
      </c>
      <c r="D40" s="42" t="s">
        <v>208</v>
      </c>
      <c r="E40" s="25">
        <v>3.5</v>
      </c>
      <c r="F40" s="25">
        <v>4.91</v>
      </c>
      <c r="G40" s="25">
        <v>7</v>
      </c>
      <c r="H40" s="25">
        <v>4.62</v>
      </c>
      <c r="I40" s="25">
        <v>4</v>
      </c>
      <c r="J40" s="43">
        <f t="shared" si="0"/>
        <v>24.03</v>
      </c>
      <c r="K40" s="27">
        <f t="shared" si="1"/>
        <v>26</v>
      </c>
      <c r="L40" s="1"/>
      <c r="M40" s="8"/>
      <c r="O40" s="24"/>
    </row>
    <row r="41" spans="1:15" s="2" customFormat="1" ht="15.75" customHeight="1" x14ac:dyDescent="0.25">
      <c r="A41" s="35">
        <v>27</v>
      </c>
      <c r="B41" s="48" t="s">
        <v>186</v>
      </c>
      <c r="C41" s="48" t="s">
        <v>136</v>
      </c>
      <c r="D41" s="42" t="s">
        <v>239</v>
      </c>
      <c r="E41" s="25">
        <v>3</v>
      </c>
      <c r="F41" s="52">
        <v>4.82</v>
      </c>
      <c r="G41" s="25">
        <v>5</v>
      </c>
      <c r="H41" s="25">
        <v>10</v>
      </c>
      <c r="I41" s="25">
        <v>0</v>
      </c>
      <c r="J41" s="43">
        <f t="shared" si="0"/>
        <v>22.82</v>
      </c>
      <c r="K41" s="27">
        <f t="shared" si="1"/>
        <v>27</v>
      </c>
      <c r="L41" s="1"/>
      <c r="M41" s="8"/>
      <c r="O41" s="24"/>
    </row>
    <row r="42" spans="1:15" s="2" customFormat="1" ht="15.75" customHeight="1" x14ac:dyDescent="0.25">
      <c r="A42" s="35">
        <v>28</v>
      </c>
      <c r="B42" s="48" t="s">
        <v>187</v>
      </c>
      <c r="C42" s="48" t="s">
        <v>80</v>
      </c>
      <c r="D42" s="42" t="s">
        <v>234</v>
      </c>
      <c r="E42" s="25">
        <v>4</v>
      </c>
      <c r="F42" s="25">
        <v>5.74</v>
      </c>
      <c r="G42" s="25">
        <v>5</v>
      </c>
      <c r="H42" s="25">
        <v>3.08</v>
      </c>
      <c r="I42" s="25">
        <v>5</v>
      </c>
      <c r="J42" s="43">
        <f t="shared" si="0"/>
        <v>22.82</v>
      </c>
      <c r="K42" s="27">
        <f t="shared" si="1"/>
        <v>27</v>
      </c>
      <c r="L42" s="1"/>
      <c r="M42" s="8"/>
      <c r="O42" s="24"/>
    </row>
    <row r="43" spans="1:15" s="2" customFormat="1" ht="15.75" customHeight="1" x14ac:dyDescent="0.25">
      <c r="A43" s="35">
        <v>29</v>
      </c>
      <c r="B43" s="48" t="s">
        <v>371</v>
      </c>
      <c r="C43" s="48" t="s">
        <v>66</v>
      </c>
      <c r="D43" s="42" t="s">
        <v>219</v>
      </c>
      <c r="E43" s="25">
        <v>4</v>
      </c>
      <c r="F43" s="25">
        <v>6.66</v>
      </c>
      <c r="G43" s="25">
        <v>4.5</v>
      </c>
      <c r="H43" s="25">
        <v>2.31</v>
      </c>
      <c r="I43" s="25">
        <v>5</v>
      </c>
      <c r="J43" s="43">
        <f t="shared" si="0"/>
        <v>22.47</v>
      </c>
      <c r="K43" s="27">
        <f t="shared" si="1"/>
        <v>29</v>
      </c>
      <c r="L43" s="1"/>
      <c r="M43" s="8"/>
      <c r="O43" s="24"/>
    </row>
    <row r="44" spans="1:15" s="2" customFormat="1" ht="15.75" customHeight="1" x14ac:dyDescent="0.25">
      <c r="A44" s="35">
        <v>30</v>
      </c>
      <c r="B44" s="48" t="s">
        <v>189</v>
      </c>
      <c r="C44" s="48" t="s">
        <v>81</v>
      </c>
      <c r="D44" s="42" t="s">
        <v>215</v>
      </c>
      <c r="E44" s="25">
        <v>4</v>
      </c>
      <c r="F44" s="25">
        <v>4.58</v>
      </c>
      <c r="G44" s="25">
        <v>4</v>
      </c>
      <c r="H44" s="25">
        <v>3.08</v>
      </c>
      <c r="I44" s="25">
        <v>6.5</v>
      </c>
      <c r="J44" s="43">
        <f t="shared" si="0"/>
        <v>22.16</v>
      </c>
      <c r="K44" s="27">
        <f t="shared" si="1"/>
        <v>30</v>
      </c>
      <c r="L44" s="1"/>
      <c r="M44" s="8"/>
      <c r="O44" s="24"/>
    </row>
    <row r="45" spans="1:15" s="2" customFormat="1" ht="15.75" customHeight="1" x14ac:dyDescent="0.25">
      <c r="A45" s="35">
        <v>31</v>
      </c>
      <c r="B45" s="49" t="s">
        <v>182</v>
      </c>
      <c r="C45" s="48" t="s">
        <v>44</v>
      </c>
      <c r="D45" s="42" t="s">
        <v>232</v>
      </c>
      <c r="E45" s="25">
        <v>4.5</v>
      </c>
      <c r="F45" s="25">
        <v>3.57</v>
      </c>
      <c r="G45" s="25">
        <v>6</v>
      </c>
      <c r="H45" s="25">
        <v>2.31</v>
      </c>
      <c r="I45" s="25">
        <v>4.5</v>
      </c>
      <c r="J45" s="43">
        <f t="shared" si="0"/>
        <v>20.88</v>
      </c>
      <c r="K45" s="27">
        <f t="shared" si="1"/>
        <v>31</v>
      </c>
      <c r="L45" s="1"/>
      <c r="M45" s="8"/>
      <c r="O45" s="24"/>
    </row>
    <row r="46" spans="1:15" s="2" customFormat="1" ht="15.75" customHeight="1" x14ac:dyDescent="0.25">
      <c r="A46" s="35">
        <v>32</v>
      </c>
      <c r="B46" s="48" t="s">
        <v>200</v>
      </c>
      <c r="C46" s="48" t="s">
        <v>153</v>
      </c>
      <c r="D46" s="42" t="s">
        <v>224</v>
      </c>
      <c r="E46" s="25">
        <v>1</v>
      </c>
      <c r="F46" s="25">
        <v>6.91</v>
      </c>
      <c r="G46" s="25">
        <v>7</v>
      </c>
      <c r="H46" s="25">
        <v>3.08</v>
      </c>
      <c r="I46" s="25">
        <v>2</v>
      </c>
      <c r="J46" s="43">
        <f t="shared" si="0"/>
        <v>19.990000000000002</v>
      </c>
      <c r="K46" s="27">
        <f t="shared" si="1"/>
        <v>32</v>
      </c>
      <c r="L46" s="1"/>
      <c r="M46" s="8"/>
      <c r="O46" s="24"/>
    </row>
    <row r="47" spans="1:15" s="2" customFormat="1" ht="15.75" customHeight="1" x14ac:dyDescent="0.25">
      <c r="A47" s="35">
        <v>33</v>
      </c>
      <c r="B47" s="49" t="s">
        <v>194</v>
      </c>
      <c r="C47" s="48" t="s">
        <v>65</v>
      </c>
      <c r="D47" s="42" t="s">
        <v>209</v>
      </c>
      <c r="E47" s="25">
        <v>3</v>
      </c>
      <c r="F47" s="25">
        <v>4.33</v>
      </c>
      <c r="G47" s="25">
        <v>5.5</v>
      </c>
      <c r="H47" s="25">
        <v>3.08</v>
      </c>
      <c r="I47" s="25">
        <v>4</v>
      </c>
      <c r="J47" s="43">
        <f t="shared" si="0"/>
        <v>19.91</v>
      </c>
      <c r="K47" s="27">
        <f t="shared" si="1"/>
        <v>33</v>
      </c>
      <c r="L47" s="1"/>
      <c r="M47" s="8"/>
      <c r="O47" s="24"/>
    </row>
    <row r="48" spans="1:15" s="2" customFormat="1" ht="15.75" customHeight="1" x14ac:dyDescent="0.25">
      <c r="A48" s="35">
        <v>34</v>
      </c>
      <c r="B48" s="48" t="s">
        <v>202</v>
      </c>
      <c r="C48" s="48" t="s">
        <v>203</v>
      </c>
      <c r="D48" s="42" t="s">
        <v>225</v>
      </c>
      <c r="E48" s="25">
        <v>4</v>
      </c>
      <c r="F48" s="25">
        <v>4.99</v>
      </c>
      <c r="G48" s="25">
        <v>4</v>
      </c>
      <c r="H48" s="25">
        <v>0</v>
      </c>
      <c r="I48" s="25">
        <v>5</v>
      </c>
      <c r="J48" s="43">
        <f t="shared" si="0"/>
        <v>17.990000000000002</v>
      </c>
      <c r="K48" s="27">
        <f t="shared" si="1"/>
        <v>34</v>
      </c>
      <c r="L48" s="1"/>
      <c r="M48" s="8"/>
      <c r="O48" s="24"/>
    </row>
    <row r="49" spans="1:15" s="2" customFormat="1" ht="15.75" customHeight="1" x14ac:dyDescent="0.25">
      <c r="A49" s="35">
        <v>35</v>
      </c>
      <c r="B49" s="48" t="s">
        <v>199</v>
      </c>
      <c r="C49" s="48" t="s">
        <v>151</v>
      </c>
      <c r="D49" s="42" t="s">
        <v>210</v>
      </c>
      <c r="E49" s="25">
        <v>3.5</v>
      </c>
      <c r="F49" s="25">
        <v>2.33</v>
      </c>
      <c r="G49" s="25">
        <v>4</v>
      </c>
      <c r="H49" s="25">
        <v>1.54</v>
      </c>
      <c r="I49" s="25">
        <v>4</v>
      </c>
      <c r="J49" s="43">
        <f t="shared" si="0"/>
        <v>15.370000000000001</v>
      </c>
      <c r="K49" s="27">
        <f t="shared" si="1"/>
        <v>35</v>
      </c>
      <c r="L49" s="1"/>
      <c r="M49" s="8"/>
      <c r="O49" s="24"/>
    </row>
    <row r="50" spans="1:15" s="2" customFormat="1" ht="15.75" customHeight="1" x14ac:dyDescent="0.25">
      <c r="A50"/>
      <c r="B50"/>
      <c r="C50"/>
      <c r="D50" s="5"/>
      <c r="E50" s="30"/>
      <c r="F50" s="30"/>
      <c r="G50" s="30"/>
      <c r="H50" s="30"/>
      <c r="I50" s="30"/>
      <c r="J50" s="30"/>
      <c r="K50" s="32"/>
      <c r="L50"/>
      <c r="M50" s="22"/>
    </row>
    <row r="51" spans="1:15" ht="15.75" x14ac:dyDescent="0.25">
      <c r="B51" s="4" t="s">
        <v>13</v>
      </c>
      <c r="C51" s="60" t="s">
        <v>353</v>
      </c>
      <c r="D51" s="60"/>
      <c r="E51" s="60"/>
      <c r="F51" s="60"/>
      <c r="G51" s="57"/>
      <c r="H51" s="57"/>
      <c r="J51" s="30"/>
    </row>
    <row r="52" spans="1:15" ht="13.5" customHeight="1" x14ac:dyDescent="0.25">
      <c r="B52" s="4" t="s">
        <v>14</v>
      </c>
      <c r="C52" s="59" t="s">
        <v>370</v>
      </c>
      <c r="D52" s="59"/>
      <c r="E52" s="59"/>
      <c r="F52" s="59"/>
      <c r="G52" s="57"/>
      <c r="H52" s="57"/>
      <c r="I52" s="6"/>
      <c r="J52" s="6"/>
      <c r="K52" s="6"/>
      <c r="L52" s="6"/>
      <c r="M52" s="47"/>
    </row>
    <row r="53" spans="1:15" ht="15.75" x14ac:dyDescent="0.25">
      <c r="B53" s="7" t="s">
        <v>15</v>
      </c>
      <c r="C53" s="60" t="s">
        <v>369</v>
      </c>
      <c r="D53" s="60"/>
      <c r="E53" s="60"/>
      <c r="F53" s="60"/>
      <c r="G53" s="57"/>
      <c r="H53" s="57"/>
      <c r="I53" s="70"/>
      <c r="J53" s="70"/>
      <c r="K53" s="70"/>
      <c r="L53" s="71"/>
      <c r="M53" s="71"/>
    </row>
    <row r="54" spans="1:15" ht="15.75" x14ac:dyDescent="0.25">
      <c r="C54" s="59" t="s">
        <v>368</v>
      </c>
      <c r="D54" s="59"/>
      <c r="E54" s="59"/>
      <c r="F54" s="59"/>
      <c r="G54" s="57"/>
      <c r="H54" s="57"/>
      <c r="I54" s="6"/>
      <c r="J54" s="6"/>
      <c r="K54" s="6"/>
      <c r="L54" s="6"/>
      <c r="M54" s="47"/>
    </row>
    <row r="55" spans="1:15" ht="15.75" x14ac:dyDescent="0.25">
      <c r="C55" s="59" t="s">
        <v>367</v>
      </c>
      <c r="D55" s="59"/>
      <c r="E55" s="59"/>
      <c r="F55" s="59"/>
      <c r="G55" s="57"/>
      <c r="H55" s="57"/>
      <c r="I55" s="6"/>
      <c r="J55" s="6"/>
      <c r="K55" s="6"/>
      <c r="L55" s="6"/>
      <c r="M55" s="47"/>
    </row>
    <row r="56" spans="1:15" ht="15.75" x14ac:dyDescent="0.25">
      <c r="C56" s="59" t="s">
        <v>366</v>
      </c>
      <c r="D56" s="59"/>
      <c r="E56" s="59"/>
      <c r="F56" s="59"/>
      <c r="G56" s="57"/>
      <c r="H56" s="57"/>
    </row>
    <row r="57" spans="1:15" ht="15.75" x14ac:dyDescent="0.25">
      <c r="C57" s="59" t="s">
        <v>365</v>
      </c>
      <c r="D57" s="59"/>
      <c r="E57" s="59"/>
      <c r="F57" s="59"/>
      <c r="G57" s="57"/>
      <c r="H57" s="58"/>
    </row>
    <row r="58" spans="1:15" x14ac:dyDescent="0.2">
      <c r="C58" s="6"/>
      <c r="D58" s="34"/>
      <c r="E58" s="6"/>
      <c r="F58" s="6"/>
    </row>
  </sheetData>
  <autoFilter ref="A12:M49">
    <sortState ref="A17:N51">
      <sortCondition ref="K12:K51"/>
    </sortState>
  </autoFilter>
  <mergeCells count="38">
    <mergeCell ref="I53:K53"/>
    <mergeCell ref="L53:M53"/>
    <mergeCell ref="A5:M5"/>
    <mergeCell ref="A6:K6"/>
    <mergeCell ref="A7:H7"/>
    <mergeCell ref="A8:M8"/>
    <mergeCell ref="I12:I14"/>
    <mergeCell ref="J12:J14"/>
    <mergeCell ref="E12:E14"/>
    <mergeCell ref="A12:A14"/>
    <mergeCell ref="M12:M14"/>
    <mergeCell ref="A1:M1"/>
    <mergeCell ref="A2:M2"/>
    <mergeCell ref="A3:M3"/>
    <mergeCell ref="A4:M4"/>
    <mergeCell ref="A10:M10"/>
    <mergeCell ref="C51:F51"/>
    <mergeCell ref="G51:H51"/>
    <mergeCell ref="B12:B14"/>
    <mergeCell ref="C12:C14"/>
    <mergeCell ref="D12:D14"/>
    <mergeCell ref="F12:F14"/>
    <mergeCell ref="G12:G14"/>
    <mergeCell ref="H12:H14"/>
    <mergeCell ref="K12:K14"/>
    <mergeCell ref="L12:L14"/>
    <mergeCell ref="G55:H55"/>
    <mergeCell ref="G57:H57"/>
    <mergeCell ref="C52:F52"/>
    <mergeCell ref="G52:H52"/>
    <mergeCell ref="G53:H53"/>
    <mergeCell ref="C57:F57"/>
    <mergeCell ref="G54:H54"/>
    <mergeCell ref="G56:H56"/>
    <mergeCell ref="C56:F56"/>
    <mergeCell ref="C53:F53"/>
    <mergeCell ref="C54:F54"/>
    <mergeCell ref="C55:F55"/>
  </mergeCells>
  <pageMargins left="0.15748031496062992" right="0.15748031496062992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opLeftCell="A14" zoomScale="72" zoomScaleNormal="72" workbookViewId="0">
      <selection activeCell="E40" sqref="E40"/>
    </sheetView>
  </sheetViews>
  <sheetFormatPr defaultRowHeight="12.75" x14ac:dyDescent="0.2"/>
  <cols>
    <col min="1" max="1" width="5.28515625" customWidth="1"/>
    <col min="2" max="2" width="42.5703125" customWidth="1"/>
    <col min="3" max="3" width="29.85546875" style="19" customWidth="1"/>
    <col min="4" max="4" width="9.28515625" style="5" customWidth="1"/>
    <col min="7" max="7" width="11.28515625" customWidth="1"/>
    <col min="8" max="8" width="9.28515625" style="5" customWidth="1"/>
    <col min="13" max="13" width="9.5703125" customWidth="1"/>
  </cols>
  <sheetData>
    <row r="1" spans="1:13" s="16" customFormat="1" ht="18.75" x14ac:dyDescent="0.3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s="16" customFormat="1" ht="18.75" x14ac:dyDescent="0.3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16" customFormat="1" ht="18.75" x14ac:dyDescent="0.3">
      <c r="A3" s="67" t="s">
        <v>27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6" customFormat="1" ht="18.75" x14ac:dyDescent="0.3">
      <c r="A4" s="68" t="s">
        <v>19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16" customFormat="1" ht="18.75" x14ac:dyDescent="0.3">
      <c r="A5" s="68" t="s">
        <v>25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s="16" customFormat="1" ht="18.75" x14ac:dyDescent="0.3">
      <c r="A6" s="69" t="s">
        <v>2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3" s="16" customFormat="1" ht="18.75" x14ac:dyDescent="0.3">
      <c r="A7" s="69" t="s">
        <v>347</v>
      </c>
      <c r="B7" s="69"/>
      <c r="C7" s="69"/>
      <c r="D7" s="69"/>
      <c r="E7" s="69"/>
      <c r="F7" s="69"/>
      <c r="G7" s="69"/>
      <c r="H7" s="69"/>
    </row>
    <row r="8" spans="1:13" s="16" customFormat="1" ht="18.75" x14ac:dyDescent="0.3">
      <c r="A8" s="69" t="s">
        <v>352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13" s="16" customFormat="1" ht="18.75" x14ac:dyDescent="0.3">
      <c r="C9" s="18"/>
      <c r="D9" s="17"/>
      <c r="H9" s="17"/>
    </row>
    <row r="10" spans="1:13" s="16" customFormat="1" ht="18.75" x14ac:dyDescent="0.3">
      <c r="A10" s="69" t="s">
        <v>364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1" spans="1:13" s="16" customFormat="1" ht="18.75" x14ac:dyDescent="0.3">
      <c r="C11" s="18"/>
      <c r="D11" s="17"/>
      <c r="H11" s="17"/>
    </row>
    <row r="12" spans="1:13" s="7" customFormat="1" ht="12.75" customHeight="1" x14ac:dyDescent="0.25">
      <c r="A12" s="64" t="s">
        <v>3</v>
      </c>
      <c r="B12" s="64" t="s">
        <v>4</v>
      </c>
      <c r="C12" s="65" t="s">
        <v>26</v>
      </c>
      <c r="D12" s="63" t="s">
        <v>5</v>
      </c>
      <c r="E12" s="61" t="s">
        <v>6</v>
      </c>
      <c r="F12" s="62" t="s">
        <v>7</v>
      </c>
      <c r="G12" s="61" t="s">
        <v>8</v>
      </c>
      <c r="H12" s="63" t="s">
        <v>16</v>
      </c>
      <c r="I12" s="72" t="s">
        <v>17</v>
      </c>
      <c r="J12" s="74" t="s">
        <v>9</v>
      </c>
      <c r="K12" s="61" t="s">
        <v>10</v>
      </c>
      <c r="L12" s="61" t="s">
        <v>11</v>
      </c>
      <c r="M12" s="64" t="s">
        <v>12</v>
      </c>
    </row>
    <row r="13" spans="1:13" s="7" customFormat="1" ht="12.75" customHeight="1" x14ac:dyDescent="0.25">
      <c r="A13" s="64"/>
      <c r="B13" s="64"/>
      <c r="C13" s="66"/>
      <c r="D13" s="63"/>
      <c r="E13" s="61"/>
      <c r="F13" s="62"/>
      <c r="G13" s="61"/>
      <c r="H13" s="63"/>
      <c r="I13" s="73"/>
      <c r="J13" s="74"/>
      <c r="K13" s="61"/>
      <c r="L13" s="61"/>
      <c r="M13" s="64"/>
    </row>
    <row r="14" spans="1:13" s="7" customFormat="1" ht="48" customHeight="1" x14ac:dyDescent="0.25">
      <c r="A14" s="64"/>
      <c r="B14" s="65"/>
      <c r="C14" s="66"/>
      <c r="D14" s="63"/>
      <c r="E14" s="61"/>
      <c r="F14" s="62"/>
      <c r="G14" s="61"/>
      <c r="H14" s="63"/>
      <c r="I14" s="73"/>
      <c r="J14" s="74"/>
      <c r="K14" s="61"/>
      <c r="L14" s="61"/>
      <c r="M14" s="64"/>
    </row>
    <row r="15" spans="1:13" s="2" customFormat="1" ht="15.75" customHeight="1" x14ac:dyDescent="0.25">
      <c r="A15" s="50">
        <v>1</v>
      </c>
      <c r="B15" s="81" t="s">
        <v>135</v>
      </c>
      <c r="C15" s="81" t="s">
        <v>136</v>
      </c>
      <c r="D15" s="51" t="s">
        <v>243</v>
      </c>
      <c r="E15" s="25">
        <v>8</v>
      </c>
      <c r="F15" s="25">
        <v>8.75</v>
      </c>
      <c r="G15" s="25">
        <v>6.8</v>
      </c>
      <c r="H15" s="25">
        <v>2</v>
      </c>
      <c r="I15" s="25">
        <v>10</v>
      </c>
      <c r="J15" s="43">
        <f t="shared" ref="J15:J49" si="0">SUM(E15:I15)</f>
        <v>35.549999999999997</v>
      </c>
      <c r="K15" s="8">
        <f>RANK(J15,$J$15:$J$49)</f>
        <v>1</v>
      </c>
      <c r="L15" s="8"/>
      <c r="M15" s="83" t="s">
        <v>380</v>
      </c>
    </row>
    <row r="16" spans="1:13" s="2" customFormat="1" ht="15.75" customHeight="1" x14ac:dyDescent="0.25">
      <c r="A16" s="50">
        <v>2</v>
      </c>
      <c r="B16" s="81" t="s">
        <v>165</v>
      </c>
      <c r="C16" s="81" t="s">
        <v>132</v>
      </c>
      <c r="D16" s="51" t="s">
        <v>263</v>
      </c>
      <c r="E16" s="25">
        <v>7.5</v>
      </c>
      <c r="F16" s="25">
        <v>5.16</v>
      </c>
      <c r="G16" s="25">
        <v>6.2</v>
      </c>
      <c r="H16" s="25">
        <v>6</v>
      </c>
      <c r="I16" s="25">
        <v>10</v>
      </c>
      <c r="J16" s="43">
        <f t="shared" si="0"/>
        <v>34.86</v>
      </c>
      <c r="K16" s="8">
        <f t="shared" ref="K16:K49" si="1">RANK(J16,$J$15:$J$49)</f>
        <v>2</v>
      </c>
      <c r="L16" s="8"/>
      <c r="M16" s="83" t="s">
        <v>380</v>
      </c>
    </row>
    <row r="17" spans="1:13" s="2" customFormat="1" ht="15.75" customHeight="1" x14ac:dyDescent="0.25">
      <c r="A17" s="35">
        <v>3</v>
      </c>
      <c r="B17" s="81" t="s">
        <v>125</v>
      </c>
      <c r="C17" s="81" t="s">
        <v>30</v>
      </c>
      <c r="D17" s="51" t="s">
        <v>252</v>
      </c>
      <c r="E17" s="25">
        <v>7.5</v>
      </c>
      <c r="F17" s="25">
        <v>6.41</v>
      </c>
      <c r="G17" s="25">
        <v>4.4000000000000004</v>
      </c>
      <c r="H17" s="25">
        <v>6</v>
      </c>
      <c r="I17" s="25">
        <v>10</v>
      </c>
      <c r="J17" s="43">
        <f t="shared" si="0"/>
        <v>34.31</v>
      </c>
      <c r="K17" s="8">
        <f t="shared" si="1"/>
        <v>3</v>
      </c>
      <c r="L17" s="8"/>
      <c r="M17" s="83" t="s">
        <v>380</v>
      </c>
    </row>
    <row r="18" spans="1:13" s="2" customFormat="1" ht="15.75" customHeight="1" x14ac:dyDescent="0.25">
      <c r="A18" s="50">
        <v>4</v>
      </c>
      <c r="B18" s="81" t="s">
        <v>130</v>
      </c>
      <c r="C18" s="81" t="s">
        <v>40</v>
      </c>
      <c r="D18" s="51" t="s">
        <v>254</v>
      </c>
      <c r="E18" s="25">
        <v>7</v>
      </c>
      <c r="F18" s="25">
        <v>5.91</v>
      </c>
      <c r="G18" s="25">
        <v>6.2</v>
      </c>
      <c r="H18" s="25">
        <v>3</v>
      </c>
      <c r="I18" s="25">
        <v>9.4</v>
      </c>
      <c r="J18" s="43">
        <f t="shared" si="0"/>
        <v>31.509999999999998</v>
      </c>
      <c r="K18" s="8">
        <f t="shared" si="1"/>
        <v>4</v>
      </c>
      <c r="L18" s="8"/>
      <c r="M18" s="84" t="s">
        <v>381</v>
      </c>
    </row>
    <row r="19" spans="1:13" s="2" customFormat="1" ht="15.75" customHeight="1" x14ac:dyDescent="0.25">
      <c r="A19" s="35">
        <v>5</v>
      </c>
      <c r="B19" s="81" t="s">
        <v>167</v>
      </c>
      <c r="C19" s="81" t="s">
        <v>132</v>
      </c>
      <c r="D19" s="51" t="s">
        <v>277</v>
      </c>
      <c r="E19" s="25">
        <v>6.5</v>
      </c>
      <c r="F19" s="25">
        <v>5.41</v>
      </c>
      <c r="G19" s="25">
        <v>4.8</v>
      </c>
      <c r="H19" s="25">
        <v>5</v>
      </c>
      <c r="I19" s="25">
        <v>9.4</v>
      </c>
      <c r="J19" s="43">
        <f t="shared" si="0"/>
        <v>31.11</v>
      </c>
      <c r="K19" s="8">
        <f t="shared" si="1"/>
        <v>5</v>
      </c>
      <c r="L19" s="8"/>
      <c r="M19" s="84" t="s">
        <v>381</v>
      </c>
    </row>
    <row r="20" spans="1:13" s="2" customFormat="1" ht="15.75" customHeight="1" x14ac:dyDescent="0.25">
      <c r="A20" s="50">
        <v>6</v>
      </c>
      <c r="B20" s="81" t="s">
        <v>134</v>
      </c>
      <c r="C20" s="81" t="s">
        <v>46</v>
      </c>
      <c r="D20" s="51" t="s">
        <v>248</v>
      </c>
      <c r="E20" s="25">
        <v>6</v>
      </c>
      <c r="F20" s="25">
        <v>6.5</v>
      </c>
      <c r="G20" s="25">
        <v>4.9000000000000004</v>
      </c>
      <c r="H20" s="25">
        <v>4</v>
      </c>
      <c r="I20" s="25">
        <v>9.4</v>
      </c>
      <c r="J20" s="43">
        <f t="shared" si="0"/>
        <v>30.799999999999997</v>
      </c>
      <c r="K20" s="8">
        <f t="shared" si="1"/>
        <v>6</v>
      </c>
      <c r="L20" s="8"/>
      <c r="M20" s="84" t="s">
        <v>381</v>
      </c>
    </row>
    <row r="21" spans="1:13" s="2" customFormat="1" ht="15.75" customHeight="1" x14ac:dyDescent="0.25">
      <c r="A21" s="50">
        <v>7</v>
      </c>
      <c r="B21" s="81" t="s">
        <v>128</v>
      </c>
      <c r="C21" s="81" t="s">
        <v>36</v>
      </c>
      <c r="D21" s="51" t="s">
        <v>251</v>
      </c>
      <c r="E21" s="25">
        <v>6</v>
      </c>
      <c r="F21" s="25">
        <v>5.75</v>
      </c>
      <c r="G21" s="25">
        <v>5.3</v>
      </c>
      <c r="H21" s="25">
        <v>6</v>
      </c>
      <c r="I21" s="25">
        <v>5.7</v>
      </c>
      <c r="J21" s="43">
        <f t="shared" si="0"/>
        <v>28.75</v>
      </c>
      <c r="K21" s="8">
        <f t="shared" si="1"/>
        <v>7</v>
      </c>
      <c r="L21" s="8"/>
      <c r="M21" s="84" t="s">
        <v>381</v>
      </c>
    </row>
    <row r="22" spans="1:13" s="2" customFormat="1" ht="15.75" customHeight="1" x14ac:dyDescent="0.25">
      <c r="A22" s="35">
        <v>8</v>
      </c>
      <c r="B22" s="82" t="s">
        <v>142</v>
      </c>
      <c r="C22" s="81" t="s">
        <v>143</v>
      </c>
      <c r="D22" s="51" t="s">
        <v>278</v>
      </c>
      <c r="E22" s="29">
        <v>4.5</v>
      </c>
      <c r="F22" s="29">
        <v>5.66</v>
      </c>
      <c r="G22" s="29">
        <v>4.4000000000000004</v>
      </c>
      <c r="H22" s="29">
        <v>7</v>
      </c>
      <c r="I22" s="29">
        <v>6.3</v>
      </c>
      <c r="J22" s="43">
        <f t="shared" si="0"/>
        <v>27.860000000000003</v>
      </c>
      <c r="K22" s="8">
        <f t="shared" si="1"/>
        <v>8</v>
      </c>
      <c r="L22" s="3"/>
      <c r="M22" s="84" t="s">
        <v>381</v>
      </c>
    </row>
    <row r="23" spans="1:13" s="2" customFormat="1" ht="15.75" customHeight="1" x14ac:dyDescent="0.25">
      <c r="A23" s="50">
        <v>9</v>
      </c>
      <c r="B23" s="81" t="s">
        <v>129</v>
      </c>
      <c r="C23" s="81" t="s">
        <v>38</v>
      </c>
      <c r="D23" s="51" t="s">
        <v>253</v>
      </c>
      <c r="E23" s="25">
        <v>4.5</v>
      </c>
      <c r="F23" s="25">
        <v>6.32</v>
      </c>
      <c r="G23" s="25">
        <v>4.5</v>
      </c>
      <c r="H23" s="25">
        <v>5</v>
      </c>
      <c r="I23" s="25">
        <v>7.4</v>
      </c>
      <c r="J23" s="43">
        <f t="shared" si="0"/>
        <v>27.72</v>
      </c>
      <c r="K23" s="8">
        <f t="shared" si="1"/>
        <v>9</v>
      </c>
      <c r="L23" s="8"/>
      <c r="M23" s="84" t="s">
        <v>381</v>
      </c>
    </row>
    <row r="24" spans="1:13" s="2" customFormat="1" ht="15.75" customHeight="1" x14ac:dyDescent="0.25">
      <c r="A24" s="35">
        <v>10</v>
      </c>
      <c r="B24" s="81" t="s">
        <v>166</v>
      </c>
      <c r="C24" s="81" t="s">
        <v>132</v>
      </c>
      <c r="D24" s="51" t="s">
        <v>260</v>
      </c>
      <c r="E24" s="25">
        <v>4.5</v>
      </c>
      <c r="F24" s="25">
        <v>4.08</v>
      </c>
      <c r="G24" s="25">
        <v>4.9000000000000004</v>
      </c>
      <c r="H24" s="25">
        <v>7</v>
      </c>
      <c r="I24" s="25">
        <v>6.9</v>
      </c>
      <c r="J24" s="43">
        <f t="shared" si="0"/>
        <v>27.380000000000003</v>
      </c>
      <c r="K24" s="8">
        <f t="shared" si="1"/>
        <v>10</v>
      </c>
      <c r="L24" s="8"/>
      <c r="M24" s="83" t="s">
        <v>382</v>
      </c>
    </row>
    <row r="25" spans="1:13" s="2" customFormat="1" ht="15.75" customHeight="1" x14ac:dyDescent="0.25">
      <c r="A25" s="50">
        <v>11</v>
      </c>
      <c r="B25" s="82" t="s">
        <v>144</v>
      </c>
      <c r="C25" s="81" t="s">
        <v>65</v>
      </c>
      <c r="D25" s="51" t="s">
        <v>274</v>
      </c>
      <c r="E25" s="25">
        <v>5</v>
      </c>
      <c r="F25" s="25">
        <v>6.16</v>
      </c>
      <c r="G25" s="25">
        <v>4.7</v>
      </c>
      <c r="H25" s="25">
        <v>5</v>
      </c>
      <c r="I25" s="25">
        <v>6.4</v>
      </c>
      <c r="J25" s="43">
        <f t="shared" si="0"/>
        <v>27.259999999999998</v>
      </c>
      <c r="K25" s="8">
        <f t="shared" si="1"/>
        <v>11</v>
      </c>
      <c r="L25" s="8"/>
      <c r="M25" s="83" t="s">
        <v>382</v>
      </c>
    </row>
    <row r="26" spans="1:13" s="2" customFormat="1" ht="15.75" customHeight="1" x14ac:dyDescent="0.25">
      <c r="A26" s="50">
        <v>12</v>
      </c>
      <c r="B26" s="81" t="s">
        <v>147</v>
      </c>
      <c r="C26" s="81" t="s">
        <v>124</v>
      </c>
      <c r="D26" s="51" t="s">
        <v>270</v>
      </c>
      <c r="E26" s="25">
        <v>5.5</v>
      </c>
      <c r="F26" s="25">
        <v>6.82</v>
      </c>
      <c r="G26" s="25">
        <v>3.4</v>
      </c>
      <c r="H26" s="25">
        <v>5</v>
      </c>
      <c r="I26" s="25">
        <v>6.3</v>
      </c>
      <c r="J26" s="43">
        <f t="shared" si="0"/>
        <v>27.02</v>
      </c>
      <c r="K26" s="8">
        <f t="shared" si="1"/>
        <v>12</v>
      </c>
      <c r="L26" s="8"/>
      <c r="M26" s="83" t="s">
        <v>382</v>
      </c>
    </row>
    <row r="27" spans="1:13" s="2" customFormat="1" ht="15.75" customHeight="1" x14ac:dyDescent="0.25">
      <c r="A27" s="35">
        <v>13</v>
      </c>
      <c r="B27" s="81" t="s">
        <v>162</v>
      </c>
      <c r="C27" s="81" t="s">
        <v>74</v>
      </c>
      <c r="D27" s="51" t="s">
        <v>279</v>
      </c>
      <c r="E27" s="25">
        <v>5</v>
      </c>
      <c r="F27" s="25">
        <v>5.83</v>
      </c>
      <c r="G27" s="25">
        <v>5.2</v>
      </c>
      <c r="H27" s="25">
        <v>5</v>
      </c>
      <c r="I27" s="25">
        <v>5.95</v>
      </c>
      <c r="J27" s="43">
        <f t="shared" si="0"/>
        <v>26.98</v>
      </c>
      <c r="K27" s="8">
        <f t="shared" si="1"/>
        <v>13</v>
      </c>
      <c r="L27" s="8"/>
      <c r="M27" s="83" t="s">
        <v>382</v>
      </c>
    </row>
    <row r="28" spans="1:13" s="2" customFormat="1" ht="15.75" customHeight="1" x14ac:dyDescent="0.25">
      <c r="A28" s="50">
        <v>14</v>
      </c>
      <c r="B28" s="81" t="s">
        <v>163</v>
      </c>
      <c r="C28" s="81" t="s">
        <v>74</v>
      </c>
      <c r="D28" s="51" t="s">
        <v>250</v>
      </c>
      <c r="E28" s="25">
        <v>5.5</v>
      </c>
      <c r="F28" s="25">
        <v>5.25</v>
      </c>
      <c r="G28" s="25">
        <v>4.5</v>
      </c>
      <c r="H28" s="25">
        <v>4</v>
      </c>
      <c r="I28" s="25">
        <v>7.6</v>
      </c>
      <c r="J28" s="43">
        <f t="shared" si="0"/>
        <v>26.85</v>
      </c>
      <c r="K28" s="8">
        <f t="shared" si="1"/>
        <v>14</v>
      </c>
      <c r="L28" s="8"/>
      <c r="M28" s="83" t="s">
        <v>382</v>
      </c>
    </row>
    <row r="29" spans="1:13" s="2" customFormat="1" ht="15.75" customHeight="1" x14ac:dyDescent="0.25">
      <c r="A29" s="35">
        <v>15</v>
      </c>
      <c r="B29" s="81" t="s">
        <v>268</v>
      </c>
      <c r="C29" s="81" t="s">
        <v>66</v>
      </c>
      <c r="D29" s="51" t="s">
        <v>275</v>
      </c>
      <c r="E29" s="25">
        <v>5</v>
      </c>
      <c r="F29" s="25">
        <v>6.16</v>
      </c>
      <c r="G29" s="25">
        <v>5.5</v>
      </c>
      <c r="H29" s="25">
        <v>5</v>
      </c>
      <c r="I29" s="25">
        <v>5.05</v>
      </c>
      <c r="J29" s="43">
        <f t="shared" si="0"/>
        <v>26.71</v>
      </c>
      <c r="K29" s="8">
        <f t="shared" si="1"/>
        <v>15</v>
      </c>
      <c r="L29" s="8"/>
      <c r="M29" s="83" t="s">
        <v>382</v>
      </c>
    </row>
    <row r="30" spans="1:13" s="2" customFormat="1" ht="15.75" customHeight="1" x14ac:dyDescent="0.25">
      <c r="A30" s="50">
        <v>16</v>
      </c>
      <c r="B30" s="81" t="s">
        <v>138</v>
      </c>
      <c r="C30" s="81" t="s">
        <v>139</v>
      </c>
      <c r="D30" s="51" t="s">
        <v>276</v>
      </c>
      <c r="E30" s="25">
        <v>4.5</v>
      </c>
      <c r="F30" s="25">
        <v>6.5</v>
      </c>
      <c r="G30" s="25">
        <v>3</v>
      </c>
      <c r="H30" s="25">
        <v>5</v>
      </c>
      <c r="I30" s="25">
        <v>6.65</v>
      </c>
      <c r="J30" s="43">
        <f t="shared" si="0"/>
        <v>25.65</v>
      </c>
      <c r="K30" s="8">
        <f t="shared" si="1"/>
        <v>16</v>
      </c>
      <c r="L30" s="8"/>
      <c r="M30" s="83" t="s">
        <v>382</v>
      </c>
    </row>
    <row r="31" spans="1:13" s="2" customFormat="1" ht="15.75" customHeight="1" x14ac:dyDescent="0.25">
      <c r="A31" s="50">
        <v>17</v>
      </c>
      <c r="B31" s="81" t="s">
        <v>146</v>
      </c>
      <c r="C31" s="81" t="s">
        <v>67</v>
      </c>
      <c r="D31" s="51" t="s">
        <v>267</v>
      </c>
      <c r="E31" s="25">
        <v>4.5</v>
      </c>
      <c r="F31" s="25">
        <v>4.33</v>
      </c>
      <c r="G31" s="25">
        <v>5.5</v>
      </c>
      <c r="H31" s="25">
        <v>6</v>
      </c>
      <c r="I31" s="25">
        <v>5.2</v>
      </c>
      <c r="J31" s="43">
        <f t="shared" si="0"/>
        <v>25.529999999999998</v>
      </c>
      <c r="K31" s="8">
        <f t="shared" si="1"/>
        <v>17</v>
      </c>
      <c r="L31" s="8"/>
      <c r="M31" s="83" t="s">
        <v>382</v>
      </c>
    </row>
    <row r="32" spans="1:13" s="2" customFormat="1" ht="15.75" customHeight="1" x14ac:dyDescent="0.25">
      <c r="A32" s="35">
        <v>18</v>
      </c>
      <c r="B32" s="48" t="s">
        <v>152</v>
      </c>
      <c r="C32" s="48" t="s">
        <v>153</v>
      </c>
      <c r="D32" s="51" t="s">
        <v>255</v>
      </c>
      <c r="E32" s="25">
        <v>5.5</v>
      </c>
      <c r="F32" s="25">
        <v>5.74</v>
      </c>
      <c r="G32" s="25">
        <v>4.9000000000000004</v>
      </c>
      <c r="H32" s="25">
        <v>2</v>
      </c>
      <c r="I32" s="25">
        <v>7.2</v>
      </c>
      <c r="J32" s="43">
        <f t="shared" si="0"/>
        <v>25.34</v>
      </c>
      <c r="K32" s="8">
        <f t="shared" si="1"/>
        <v>18</v>
      </c>
      <c r="L32" s="8"/>
      <c r="M32" s="8"/>
    </row>
    <row r="33" spans="1:13" s="2" customFormat="1" ht="15.75" customHeight="1" x14ac:dyDescent="0.25">
      <c r="A33" s="50">
        <v>19</v>
      </c>
      <c r="B33" s="48" t="s">
        <v>131</v>
      </c>
      <c r="C33" s="48" t="s">
        <v>132</v>
      </c>
      <c r="D33" s="51" t="s">
        <v>247</v>
      </c>
      <c r="E33" s="25">
        <v>6</v>
      </c>
      <c r="F33" s="25">
        <v>7.32</v>
      </c>
      <c r="G33" s="25">
        <v>3.5</v>
      </c>
      <c r="H33" s="25">
        <v>3</v>
      </c>
      <c r="I33" s="25">
        <v>5.3</v>
      </c>
      <c r="J33" s="43">
        <f t="shared" si="0"/>
        <v>25.12</v>
      </c>
      <c r="K33" s="8">
        <f t="shared" si="1"/>
        <v>19</v>
      </c>
      <c r="L33" s="8"/>
      <c r="M33" s="8"/>
    </row>
    <row r="34" spans="1:13" s="2" customFormat="1" ht="15.75" customHeight="1" x14ac:dyDescent="0.25">
      <c r="A34" s="35">
        <v>20</v>
      </c>
      <c r="B34" s="48" t="s">
        <v>145</v>
      </c>
      <c r="C34" s="48" t="s">
        <v>108</v>
      </c>
      <c r="D34" s="51" t="s">
        <v>273</v>
      </c>
      <c r="E34" s="25">
        <v>3.5</v>
      </c>
      <c r="F34" s="25">
        <v>5.66</v>
      </c>
      <c r="G34" s="25">
        <v>4.5</v>
      </c>
      <c r="H34" s="25">
        <v>6</v>
      </c>
      <c r="I34" s="25">
        <v>4.6500000000000004</v>
      </c>
      <c r="J34" s="43">
        <f t="shared" si="0"/>
        <v>24.310000000000002</v>
      </c>
      <c r="K34" s="8">
        <f t="shared" si="1"/>
        <v>20</v>
      </c>
      <c r="L34" s="8"/>
      <c r="M34" s="8"/>
    </row>
    <row r="35" spans="1:13" s="2" customFormat="1" ht="15.75" customHeight="1" x14ac:dyDescent="0.25">
      <c r="A35" s="50">
        <v>21</v>
      </c>
      <c r="B35" s="48" t="s">
        <v>141</v>
      </c>
      <c r="C35" s="48" t="s">
        <v>61</v>
      </c>
      <c r="D35" s="51" t="s">
        <v>271</v>
      </c>
      <c r="E35" s="25">
        <v>3.5</v>
      </c>
      <c r="F35" s="25">
        <v>5.49</v>
      </c>
      <c r="G35" s="25">
        <v>4.9000000000000004</v>
      </c>
      <c r="H35" s="25">
        <v>4</v>
      </c>
      <c r="I35" s="25">
        <v>6.15</v>
      </c>
      <c r="J35" s="43">
        <f t="shared" si="0"/>
        <v>24.04</v>
      </c>
      <c r="K35" s="8">
        <f t="shared" si="1"/>
        <v>21</v>
      </c>
      <c r="L35" s="8"/>
      <c r="M35" s="8"/>
    </row>
    <row r="36" spans="1:13" s="2" customFormat="1" ht="15.75" customHeight="1" x14ac:dyDescent="0.25">
      <c r="A36" s="50">
        <v>22</v>
      </c>
      <c r="B36" s="48" t="s">
        <v>137</v>
      </c>
      <c r="C36" s="48" t="s">
        <v>98</v>
      </c>
      <c r="D36" s="51" t="s">
        <v>272</v>
      </c>
      <c r="E36" s="25">
        <v>2.5</v>
      </c>
      <c r="F36" s="25">
        <v>5.74</v>
      </c>
      <c r="G36" s="25">
        <v>4</v>
      </c>
      <c r="H36" s="25">
        <v>4</v>
      </c>
      <c r="I36" s="25">
        <v>7.7</v>
      </c>
      <c r="J36" s="43">
        <f t="shared" si="0"/>
        <v>23.94</v>
      </c>
      <c r="K36" s="8">
        <f t="shared" si="1"/>
        <v>22</v>
      </c>
      <c r="L36" s="8"/>
      <c r="M36" s="8"/>
    </row>
    <row r="37" spans="1:13" s="2" customFormat="1" ht="15.75" customHeight="1" x14ac:dyDescent="0.25">
      <c r="A37" s="35">
        <v>23</v>
      </c>
      <c r="B37" s="49" t="s">
        <v>133</v>
      </c>
      <c r="C37" s="48" t="s">
        <v>44</v>
      </c>
      <c r="D37" s="51" t="s">
        <v>249</v>
      </c>
      <c r="E37" s="25">
        <v>4</v>
      </c>
      <c r="F37" s="25">
        <v>5.5</v>
      </c>
      <c r="G37" s="25">
        <v>4</v>
      </c>
      <c r="H37" s="25">
        <v>3</v>
      </c>
      <c r="I37" s="25">
        <v>7.25</v>
      </c>
      <c r="J37" s="43">
        <f t="shared" si="0"/>
        <v>23.75</v>
      </c>
      <c r="K37" s="8">
        <f t="shared" si="1"/>
        <v>23</v>
      </c>
      <c r="L37" s="8"/>
      <c r="M37" s="8"/>
    </row>
    <row r="38" spans="1:13" s="2" customFormat="1" ht="15.75" customHeight="1" x14ac:dyDescent="0.25">
      <c r="A38" s="50">
        <v>24</v>
      </c>
      <c r="B38" s="48" t="s">
        <v>126</v>
      </c>
      <c r="C38" s="48" t="s">
        <v>32</v>
      </c>
      <c r="D38" s="51" t="s">
        <v>245</v>
      </c>
      <c r="E38" s="25">
        <v>5</v>
      </c>
      <c r="F38" s="25">
        <v>5.32</v>
      </c>
      <c r="G38" s="25">
        <v>2.5</v>
      </c>
      <c r="H38" s="25">
        <v>2</v>
      </c>
      <c r="I38" s="25">
        <v>8.9</v>
      </c>
      <c r="J38" s="43">
        <f t="shared" si="0"/>
        <v>23.72</v>
      </c>
      <c r="K38" s="8">
        <f t="shared" si="1"/>
        <v>24</v>
      </c>
      <c r="L38" s="8"/>
      <c r="M38" s="8"/>
    </row>
    <row r="39" spans="1:13" s="2" customFormat="1" ht="15.75" customHeight="1" x14ac:dyDescent="0.25">
      <c r="A39" s="35">
        <v>25</v>
      </c>
      <c r="B39" s="49" t="s">
        <v>160</v>
      </c>
      <c r="C39" s="48" t="s">
        <v>161</v>
      </c>
      <c r="D39" s="51" t="s">
        <v>261</v>
      </c>
      <c r="E39" s="25">
        <v>2.5</v>
      </c>
      <c r="F39" s="25">
        <v>5.24</v>
      </c>
      <c r="G39" s="25">
        <v>3.9</v>
      </c>
      <c r="H39" s="25">
        <v>7</v>
      </c>
      <c r="I39" s="25">
        <v>4.9000000000000004</v>
      </c>
      <c r="J39" s="43">
        <f t="shared" si="0"/>
        <v>23.54</v>
      </c>
      <c r="K39" s="8">
        <f t="shared" si="1"/>
        <v>25</v>
      </c>
      <c r="L39" s="8"/>
      <c r="M39" s="8"/>
    </row>
    <row r="40" spans="1:13" s="2" customFormat="1" ht="15.75" customHeight="1" x14ac:dyDescent="0.25">
      <c r="A40" s="50">
        <v>26</v>
      </c>
      <c r="B40" s="49" t="s">
        <v>158</v>
      </c>
      <c r="C40" s="48" t="s">
        <v>159</v>
      </c>
      <c r="D40" s="51" t="s">
        <v>259</v>
      </c>
      <c r="E40" s="25">
        <v>3.5</v>
      </c>
      <c r="F40" s="25">
        <v>5.16</v>
      </c>
      <c r="G40" s="25">
        <v>4.4000000000000004</v>
      </c>
      <c r="H40" s="25">
        <v>4</v>
      </c>
      <c r="I40" s="25">
        <v>6.4</v>
      </c>
      <c r="J40" s="43">
        <f t="shared" si="0"/>
        <v>23.46</v>
      </c>
      <c r="K40" s="8">
        <f t="shared" si="1"/>
        <v>26</v>
      </c>
      <c r="L40" s="8"/>
      <c r="M40" s="8"/>
    </row>
    <row r="41" spans="1:13" s="2" customFormat="1" ht="15.75" customHeight="1" x14ac:dyDescent="0.25">
      <c r="A41" s="50">
        <v>27</v>
      </c>
      <c r="B41" s="48" t="s">
        <v>168</v>
      </c>
      <c r="C41" s="49" t="s">
        <v>169</v>
      </c>
      <c r="D41" s="51" t="s">
        <v>246</v>
      </c>
      <c r="E41" s="25">
        <v>3</v>
      </c>
      <c r="F41" s="25">
        <v>5.33</v>
      </c>
      <c r="G41" s="25">
        <v>4.5</v>
      </c>
      <c r="H41" s="25">
        <v>4</v>
      </c>
      <c r="I41" s="25">
        <v>6.3</v>
      </c>
      <c r="J41" s="43">
        <f t="shared" si="0"/>
        <v>23.13</v>
      </c>
      <c r="K41" s="8">
        <f t="shared" si="1"/>
        <v>27</v>
      </c>
      <c r="L41" s="8"/>
      <c r="M41" s="8"/>
    </row>
    <row r="42" spans="1:13" s="2" customFormat="1" ht="15.75" customHeight="1" x14ac:dyDescent="0.25">
      <c r="A42" s="35">
        <v>28</v>
      </c>
      <c r="B42" s="48" t="s">
        <v>164</v>
      </c>
      <c r="C42" s="48" t="s">
        <v>74</v>
      </c>
      <c r="D42" s="51" t="s">
        <v>262</v>
      </c>
      <c r="E42" s="25">
        <v>3</v>
      </c>
      <c r="F42" s="25">
        <v>4.16</v>
      </c>
      <c r="G42" s="25">
        <v>3.5</v>
      </c>
      <c r="H42" s="25">
        <v>5</v>
      </c>
      <c r="I42" s="25">
        <v>7.25</v>
      </c>
      <c r="J42" s="43">
        <f t="shared" si="0"/>
        <v>22.91</v>
      </c>
      <c r="K42" s="8">
        <f t="shared" si="1"/>
        <v>28</v>
      </c>
      <c r="L42" s="8"/>
      <c r="M42" s="8"/>
    </row>
    <row r="43" spans="1:13" s="2" customFormat="1" ht="15.75" customHeight="1" x14ac:dyDescent="0.25">
      <c r="A43" s="50">
        <v>29</v>
      </c>
      <c r="B43" s="48" t="s">
        <v>156</v>
      </c>
      <c r="C43" s="48" t="s">
        <v>157</v>
      </c>
      <c r="D43" s="51" t="s">
        <v>265</v>
      </c>
      <c r="E43" s="25">
        <v>3.5</v>
      </c>
      <c r="F43" s="25">
        <v>5.66</v>
      </c>
      <c r="G43" s="25">
        <v>4</v>
      </c>
      <c r="H43" s="25">
        <v>5</v>
      </c>
      <c r="I43" s="25">
        <v>4.7</v>
      </c>
      <c r="J43" s="43">
        <f t="shared" si="0"/>
        <v>22.86</v>
      </c>
      <c r="K43" s="8">
        <f t="shared" si="1"/>
        <v>29</v>
      </c>
      <c r="L43" s="8"/>
      <c r="M43" s="8"/>
    </row>
    <row r="44" spans="1:13" s="2" customFormat="1" ht="15.75" customHeight="1" x14ac:dyDescent="0.25">
      <c r="A44" s="35">
        <v>30</v>
      </c>
      <c r="B44" s="48" t="s">
        <v>154</v>
      </c>
      <c r="C44" s="48" t="s">
        <v>155</v>
      </c>
      <c r="D44" s="51" t="s">
        <v>256</v>
      </c>
      <c r="E44" s="25">
        <v>3.5</v>
      </c>
      <c r="F44" s="25">
        <v>5.32</v>
      </c>
      <c r="G44" s="25">
        <v>3.9</v>
      </c>
      <c r="H44" s="25">
        <v>4</v>
      </c>
      <c r="I44" s="25">
        <v>5.45</v>
      </c>
      <c r="J44" s="43">
        <f t="shared" si="0"/>
        <v>22.169999999999998</v>
      </c>
      <c r="K44" s="8">
        <f t="shared" si="1"/>
        <v>30</v>
      </c>
      <c r="L44" s="8"/>
      <c r="M44" s="8"/>
    </row>
    <row r="45" spans="1:13" s="2" customFormat="1" ht="15.75" customHeight="1" x14ac:dyDescent="0.25">
      <c r="A45" s="50">
        <v>31</v>
      </c>
      <c r="B45" s="48" t="s">
        <v>264</v>
      </c>
      <c r="C45" s="48" t="s">
        <v>84</v>
      </c>
      <c r="D45" s="51" t="s">
        <v>266</v>
      </c>
      <c r="E45" s="25">
        <v>5</v>
      </c>
      <c r="F45" s="25">
        <v>5.33</v>
      </c>
      <c r="G45" s="25">
        <v>4.5</v>
      </c>
      <c r="H45" s="25">
        <v>3</v>
      </c>
      <c r="I45" s="25">
        <v>3.8</v>
      </c>
      <c r="J45" s="43">
        <f t="shared" si="0"/>
        <v>21.63</v>
      </c>
      <c r="K45" s="8">
        <f t="shared" si="1"/>
        <v>31</v>
      </c>
      <c r="L45" s="8"/>
      <c r="M45" s="8"/>
    </row>
    <row r="46" spans="1:13" s="2" customFormat="1" ht="15.75" customHeight="1" x14ac:dyDescent="0.25">
      <c r="A46" s="50">
        <v>32</v>
      </c>
      <c r="B46" s="48" t="s">
        <v>150</v>
      </c>
      <c r="C46" s="48" t="s">
        <v>151</v>
      </c>
      <c r="D46" s="51" t="s">
        <v>258</v>
      </c>
      <c r="E46" s="25">
        <v>4.5</v>
      </c>
      <c r="F46" s="25">
        <v>4.91</v>
      </c>
      <c r="G46" s="25">
        <v>3.4</v>
      </c>
      <c r="H46" s="25">
        <v>3</v>
      </c>
      <c r="I46" s="25">
        <v>5.65</v>
      </c>
      <c r="J46" s="43">
        <f t="shared" si="0"/>
        <v>21.46</v>
      </c>
      <c r="K46" s="8">
        <f t="shared" si="1"/>
        <v>32</v>
      </c>
      <c r="L46" s="8"/>
      <c r="M46" s="8"/>
    </row>
    <row r="47" spans="1:13" s="2" customFormat="1" ht="15.75" customHeight="1" x14ac:dyDescent="0.25">
      <c r="A47" s="35">
        <v>33</v>
      </c>
      <c r="B47" s="48" t="s">
        <v>148</v>
      </c>
      <c r="C47" s="48" t="s">
        <v>149</v>
      </c>
      <c r="D47" s="51" t="s">
        <v>257</v>
      </c>
      <c r="E47" s="25">
        <v>4</v>
      </c>
      <c r="F47" s="25">
        <v>5.82</v>
      </c>
      <c r="G47" s="25">
        <v>3.9</v>
      </c>
      <c r="H47" s="25">
        <v>3</v>
      </c>
      <c r="I47" s="25">
        <v>4.4000000000000004</v>
      </c>
      <c r="J47" s="43">
        <f t="shared" si="0"/>
        <v>21.119999999999997</v>
      </c>
      <c r="K47" s="8">
        <f t="shared" si="1"/>
        <v>33</v>
      </c>
      <c r="L47" s="8"/>
      <c r="M47" s="8"/>
    </row>
    <row r="48" spans="1:13" s="2" customFormat="1" ht="15.75" customHeight="1" x14ac:dyDescent="0.25">
      <c r="A48" s="50">
        <v>34</v>
      </c>
      <c r="B48" s="48" t="s">
        <v>140</v>
      </c>
      <c r="C48" s="48" t="s">
        <v>56</v>
      </c>
      <c r="D48" s="51" t="s">
        <v>269</v>
      </c>
      <c r="E48" s="25">
        <v>3.5</v>
      </c>
      <c r="F48" s="25">
        <v>7.32</v>
      </c>
      <c r="G48" s="25">
        <v>3.3</v>
      </c>
      <c r="H48" s="25">
        <v>3</v>
      </c>
      <c r="I48" s="25">
        <v>2.4500000000000002</v>
      </c>
      <c r="J48" s="43">
        <f t="shared" si="0"/>
        <v>19.57</v>
      </c>
      <c r="K48" s="8">
        <f t="shared" si="1"/>
        <v>34</v>
      </c>
      <c r="L48" s="8"/>
      <c r="M48" s="8"/>
    </row>
    <row r="49" spans="1:13" s="2" customFormat="1" ht="15.75" customHeight="1" x14ac:dyDescent="0.25">
      <c r="A49" s="35">
        <v>35</v>
      </c>
      <c r="B49" s="48" t="s">
        <v>127</v>
      </c>
      <c r="C49" s="48" t="s">
        <v>34</v>
      </c>
      <c r="D49" s="51" t="s">
        <v>244</v>
      </c>
      <c r="E49" s="25">
        <v>3</v>
      </c>
      <c r="F49" s="25">
        <v>4.25</v>
      </c>
      <c r="G49" s="25">
        <v>3.9</v>
      </c>
      <c r="H49" s="25">
        <v>2</v>
      </c>
      <c r="I49" s="25">
        <v>4.7</v>
      </c>
      <c r="J49" s="43">
        <f t="shared" si="0"/>
        <v>17.850000000000001</v>
      </c>
      <c r="K49" s="8">
        <f t="shared" si="1"/>
        <v>35</v>
      </c>
      <c r="L49" s="8"/>
      <c r="M49" s="8"/>
    </row>
    <row r="50" spans="1:13" x14ac:dyDescent="0.2">
      <c r="J50" s="30"/>
    </row>
    <row r="51" spans="1:13" ht="15.75" x14ac:dyDescent="0.25">
      <c r="B51" s="4" t="s">
        <v>13</v>
      </c>
      <c r="C51" s="60" t="s">
        <v>353</v>
      </c>
      <c r="D51" s="60"/>
      <c r="E51" s="60"/>
      <c r="F51" s="60"/>
      <c r="G51" s="57"/>
      <c r="H51" s="57"/>
    </row>
    <row r="52" spans="1:13" ht="15.75" x14ac:dyDescent="0.25">
      <c r="B52" s="4" t="s">
        <v>23</v>
      </c>
      <c r="C52" s="59" t="s">
        <v>359</v>
      </c>
      <c r="D52" s="59"/>
      <c r="E52" s="59"/>
      <c r="F52" s="59"/>
      <c r="G52" s="57"/>
      <c r="H52" s="57"/>
      <c r="I52" s="6"/>
      <c r="J52" s="6"/>
      <c r="K52" s="6"/>
      <c r="L52" s="6"/>
      <c r="M52" s="6"/>
    </row>
    <row r="53" spans="1:13" ht="15.75" x14ac:dyDescent="0.25">
      <c r="B53" s="7" t="s">
        <v>15</v>
      </c>
      <c r="C53" s="59" t="s">
        <v>354</v>
      </c>
      <c r="D53" s="59"/>
      <c r="E53" s="59"/>
      <c r="F53" s="59"/>
      <c r="G53" s="45"/>
      <c r="H53" s="45"/>
      <c r="I53" s="6"/>
      <c r="J53" s="6"/>
      <c r="K53" s="6"/>
      <c r="L53" s="6"/>
      <c r="M53" s="6"/>
    </row>
    <row r="54" spans="1:13" ht="15.75" x14ac:dyDescent="0.25">
      <c r="C54" s="60" t="s">
        <v>355</v>
      </c>
      <c r="D54" s="60"/>
      <c r="E54" s="60"/>
      <c r="F54" s="60"/>
      <c r="G54" s="57"/>
      <c r="H54" s="57"/>
      <c r="I54" s="70"/>
      <c r="J54" s="70"/>
      <c r="K54" s="70"/>
      <c r="L54" s="71"/>
      <c r="M54" s="71"/>
    </row>
    <row r="55" spans="1:13" ht="15.75" x14ac:dyDescent="0.25">
      <c r="C55" s="59" t="s">
        <v>356</v>
      </c>
      <c r="D55" s="59"/>
      <c r="E55" s="59"/>
      <c r="F55" s="59"/>
      <c r="G55" s="57"/>
      <c r="H55" s="57"/>
      <c r="I55" s="6"/>
      <c r="J55" s="6"/>
      <c r="K55" s="6"/>
      <c r="L55" s="6"/>
      <c r="M55" s="6"/>
    </row>
    <row r="56" spans="1:13" ht="15.75" x14ac:dyDescent="0.25">
      <c r="C56" s="59" t="s">
        <v>357</v>
      </c>
      <c r="D56" s="59"/>
      <c r="E56" s="59"/>
      <c r="F56" s="59"/>
      <c r="G56" s="57"/>
      <c r="H56" s="57"/>
      <c r="I56" s="6"/>
      <c r="J56" s="6"/>
      <c r="K56" s="6"/>
      <c r="L56" s="6"/>
      <c r="M56" s="6"/>
    </row>
    <row r="57" spans="1:13" ht="15.75" x14ac:dyDescent="0.25">
      <c r="C57" s="59" t="s">
        <v>358</v>
      </c>
      <c r="D57" s="59"/>
      <c r="E57" s="59"/>
      <c r="F57" s="59"/>
      <c r="G57" s="57"/>
      <c r="H57" s="57"/>
    </row>
  </sheetData>
  <autoFilter ref="A12:M49">
    <sortState ref="A17:N53">
      <sortCondition descending="1" ref="J12:J53"/>
    </sortState>
  </autoFilter>
  <sortState ref="B15:N49">
    <sortCondition descending="1" ref="J15:J49"/>
  </sortState>
  <mergeCells count="37">
    <mergeCell ref="G57:H57"/>
    <mergeCell ref="C57:F57"/>
    <mergeCell ref="C54:F54"/>
    <mergeCell ref="C55:F55"/>
    <mergeCell ref="H12:H14"/>
    <mergeCell ref="C56:F56"/>
    <mergeCell ref="G56:H56"/>
    <mergeCell ref="C51:F51"/>
    <mergeCell ref="G51:H51"/>
    <mergeCell ref="C52:F52"/>
    <mergeCell ref="G52:H52"/>
    <mergeCell ref="G55:H55"/>
    <mergeCell ref="A10:M10"/>
    <mergeCell ref="A12:A14"/>
    <mergeCell ref="B12:B14"/>
    <mergeCell ref="C12:C14"/>
    <mergeCell ref="D12:D14"/>
    <mergeCell ref="E12:E14"/>
    <mergeCell ref="L12:L14"/>
    <mergeCell ref="M12:M14"/>
    <mergeCell ref="F12:F14"/>
    <mergeCell ref="G12:G14"/>
    <mergeCell ref="A1:M1"/>
    <mergeCell ref="A2:M2"/>
    <mergeCell ref="I54:K54"/>
    <mergeCell ref="L54:M54"/>
    <mergeCell ref="A6:K6"/>
    <mergeCell ref="A7:H7"/>
    <mergeCell ref="A8:M8"/>
    <mergeCell ref="I12:I14"/>
    <mergeCell ref="J12:J14"/>
    <mergeCell ref="K12:K14"/>
    <mergeCell ref="C53:F53"/>
    <mergeCell ref="G54:H54"/>
    <mergeCell ref="A3:M3"/>
    <mergeCell ref="A4:M4"/>
    <mergeCell ref="A5:M5"/>
  </mergeCells>
  <pageMargins left="0.39370078740157483" right="0.39370078740157483" top="0.39370078740157483" bottom="0.39370078740157483" header="0.31496062992125984" footer="0.31496062992125984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opLeftCell="A10" zoomScale="76" zoomScaleNormal="76" zoomScaleSheetLayoutView="100" workbookViewId="0">
      <selection activeCell="P26" sqref="P26"/>
    </sheetView>
  </sheetViews>
  <sheetFormatPr defaultRowHeight="12.75" x14ac:dyDescent="0.2"/>
  <cols>
    <col min="1" max="1" width="5.140625" customWidth="1"/>
    <col min="2" max="2" width="40.85546875" customWidth="1"/>
    <col min="3" max="3" width="27" customWidth="1"/>
    <col min="4" max="4" width="9.140625" style="5" customWidth="1"/>
    <col min="7" max="7" width="11.140625" customWidth="1"/>
    <col min="8" max="8" width="9.140625" style="5" customWidth="1"/>
    <col min="10" max="10" width="10.28515625" bestFit="1" customWidth="1"/>
  </cols>
  <sheetData>
    <row r="1" spans="1:13" s="16" customFormat="1" ht="18.75" x14ac:dyDescent="0.3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s="16" customFormat="1" ht="18.75" x14ac:dyDescent="0.3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16" customFormat="1" ht="18.75" x14ac:dyDescent="0.3">
      <c r="A3" s="67" t="s">
        <v>24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6" customFormat="1" ht="18.75" x14ac:dyDescent="0.3">
      <c r="A4" s="68" t="s">
        <v>22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16" customFormat="1" ht="18.75" x14ac:dyDescent="0.3">
      <c r="A5" s="68" t="s">
        <v>25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s="16" customFormat="1" ht="18.75" x14ac:dyDescent="0.3">
      <c r="A6" s="69" t="s">
        <v>2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3" s="16" customFormat="1" ht="18.75" x14ac:dyDescent="0.3">
      <c r="A7" s="69" t="s">
        <v>347</v>
      </c>
      <c r="B7" s="69"/>
      <c r="C7" s="69"/>
      <c r="D7" s="69"/>
      <c r="E7" s="69"/>
      <c r="F7" s="69"/>
      <c r="G7" s="69"/>
      <c r="H7" s="69"/>
    </row>
    <row r="8" spans="1:13" s="16" customFormat="1" ht="18.75" x14ac:dyDescent="0.3">
      <c r="A8" s="69" t="s">
        <v>350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13" s="16" customFormat="1" ht="18.75" x14ac:dyDescent="0.3">
      <c r="D9" s="17"/>
      <c r="H9" s="17"/>
    </row>
    <row r="10" spans="1:13" s="16" customFormat="1" ht="18.75" x14ac:dyDescent="0.3">
      <c r="A10" s="69" t="s">
        <v>379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2" spans="1:13" ht="12.75" customHeight="1" x14ac:dyDescent="0.2">
      <c r="A12" s="64" t="s">
        <v>3</v>
      </c>
      <c r="B12" s="64" t="s">
        <v>4</v>
      </c>
      <c r="C12" s="65" t="s">
        <v>26</v>
      </c>
      <c r="D12" s="63" t="s">
        <v>5</v>
      </c>
      <c r="E12" s="61" t="s">
        <v>6</v>
      </c>
      <c r="F12" s="61" t="s">
        <v>7</v>
      </c>
      <c r="G12" s="61" t="s">
        <v>8</v>
      </c>
      <c r="H12" s="63" t="s">
        <v>16</v>
      </c>
      <c r="I12" s="72" t="s">
        <v>17</v>
      </c>
      <c r="J12" s="74" t="s">
        <v>9</v>
      </c>
      <c r="K12" s="61" t="s">
        <v>10</v>
      </c>
      <c r="L12" s="61" t="s">
        <v>11</v>
      </c>
      <c r="M12" s="64" t="s">
        <v>12</v>
      </c>
    </row>
    <row r="13" spans="1:13" ht="12.75" customHeight="1" x14ac:dyDescent="0.2">
      <c r="A13" s="64"/>
      <c r="B13" s="64"/>
      <c r="C13" s="66"/>
      <c r="D13" s="63"/>
      <c r="E13" s="61"/>
      <c r="F13" s="61"/>
      <c r="G13" s="61"/>
      <c r="H13" s="63"/>
      <c r="I13" s="78"/>
      <c r="J13" s="74"/>
      <c r="K13" s="61"/>
      <c r="L13" s="61"/>
      <c r="M13" s="64"/>
    </row>
    <row r="14" spans="1:13" ht="48" customHeight="1" x14ac:dyDescent="0.2">
      <c r="A14" s="64"/>
      <c r="B14" s="65"/>
      <c r="C14" s="66"/>
      <c r="D14" s="63"/>
      <c r="E14" s="61"/>
      <c r="F14" s="61"/>
      <c r="G14" s="61"/>
      <c r="H14" s="63"/>
      <c r="I14" s="78"/>
      <c r="J14" s="74"/>
      <c r="K14" s="61"/>
      <c r="L14" s="61"/>
      <c r="M14" s="64"/>
    </row>
    <row r="15" spans="1:13" s="2" customFormat="1" ht="15.75" customHeight="1" x14ac:dyDescent="0.25">
      <c r="A15" s="35">
        <v>1</v>
      </c>
      <c r="B15" s="81" t="s">
        <v>92</v>
      </c>
      <c r="C15" s="81" t="s">
        <v>36</v>
      </c>
      <c r="D15" s="42" t="s">
        <v>302</v>
      </c>
      <c r="E15" s="25">
        <v>7.5</v>
      </c>
      <c r="F15" s="25">
        <v>6.66</v>
      </c>
      <c r="G15" s="25">
        <v>8.1</v>
      </c>
      <c r="H15" s="25">
        <v>10</v>
      </c>
      <c r="I15" s="25">
        <v>8</v>
      </c>
      <c r="J15" s="43">
        <f t="shared" ref="J15:J44" si="0">SUM(E15:I15)</f>
        <v>40.26</v>
      </c>
      <c r="K15" s="27">
        <f t="shared" ref="K15:K44" si="1">RANK(J15,$J$15:$J$44,)</f>
        <v>1</v>
      </c>
      <c r="L15" s="8"/>
      <c r="M15" s="83" t="s">
        <v>380</v>
      </c>
    </row>
    <row r="16" spans="1:13" s="2" customFormat="1" ht="15.75" customHeight="1" x14ac:dyDescent="0.25">
      <c r="A16" s="35">
        <v>2</v>
      </c>
      <c r="B16" s="81" t="s">
        <v>115</v>
      </c>
      <c r="C16" s="81" t="s">
        <v>30</v>
      </c>
      <c r="D16" s="42" t="s">
        <v>296</v>
      </c>
      <c r="E16" s="25">
        <v>6</v>
      </c>
      <c r="F16" s="25">
        <v>9</v>
      </c>
      <c r="G16" s="25">
        <v>8.1</v>
      </c>
      <c r="H16" s="25">
        <v>10</v>
      </c>
      <c r="I16" s="25">
        <v>0</v>
      </c>
      <c r="J16" s="43">
        <f t="shared" si="0"/>
        <v>33.1</v>
      </c>
      <c r="K16" s="27">
        <f t="shared" si="1"/>
        <v>2</v>
      </c>
      <c r="L16" s="8"/>
      <c r="M16" s="83" t="s">
        <v>380</v>
      </c>
    </row>
    <row r="17" spans="1:13" s="2" customFormat="1" ht="15.75" customHeight="1" x14ac:dyDescent="0.25">
      <c r="A17" s="35">
        <v>3</v>
      </c>
      <c r="B17" s="81" t="s">
        <v>109</v>
      </c>
      <c r="C17" s="81" t="s">
        <v>67</v>
      </c>
      <c r="D17" s="42" t="s">
        <v>290</v>
      </c>
      <c r="E17" s="25">
        <v>5.5</v>
      </c>
      <c r="F17" s="25">
        <v>6.23</v>
      </c>
      <c r="G17" s="25">
        <v>6</v>
      </c>
      <c r="H17" s="25">
        <v>5</v>
      </c>
      <c r="I17" s="25">
        <v>6</v>
      </c>
      <c r="J17" s="43">
        <f t="shared" si="0"/>
        <v>28.73</v>
      </c>
      <c r="K17" s="27">
        <f t="shared" si="1"/>
        <v>3</v>
      </c>
      <c r="L17" s="8"/>
      <c r="M17" s="84" t="s">
        <v>381</v>
      </c>
    </row>
    <row r="18" spans="1:13" s="2" customFormat="1" ht="15.75" customHeight="1" x14ac:dyDescent="0.25">
      <c r="A18" s="35">
        <v>4</v>
      </c>
      <c r="B18" s="81" t="s">
        <v>89</v>
      </c>
      <c r="C18" s="81" t="s">
        <v>30</v>
      </c>
      <c r="D18" s="42" t="s">
        <v>305</v>
      </c>
      <c r="E18" s="25">
        <v>5.5</v>
      </c>
      <c r="F18" s="25">
        <v>8.48</v>
      </c>
      <c r="G18" s="25">
        <v>5.7</v>
      </c>
      <c r="H18" s="25">
        <v>6.25</v>
      </c>
      <c r="I18" s="25">
        <v>2.5</v>
      </c>
      <c r="J18" s="43">
        <f t="shared" si="0"/>
        <v>28.43</v>
      </c>
      <c r="K18" s="27">
        <f t="shared" si="1"/>
        <v>4</v>
      </c>
      <c r="L18" s="8"/>
      <c r="M18" s="84" t="s">
        <v>381</v>
      </c>
    </row>
    <row r="19" spans="1:13" s="2" customFormat="1" ht="15.75" customHeight="1" x14ac:dyDescent="0.25">
      <c r="A19" s="35">
        <v>5</v>
      </c>
      <c r="B19" s="81" t="s">
        <v>94</v>
      </c>
      <c r="C19" s="81" t="s">
        <v>41</v>
      </c>
      <c r="D19" s="42" t="s">
        <v>300</v>
      </c>
      <c r="E19" s="25">
        <v>5.5</v>
      </c>
      <c r="F19" s="25">
        <v>5.82</v>
      </c>
      <c r="G19" s="25">
        <v>6.6</v>
      </c>
      <c r="H19" s="25">
        <v>7.5</v>
      </c>
      <c r="I19" s="25">
        <v>3</v>
      </c>
      <c r="J19" s="43">
        <f t="shared" si="0"/>
        <v>28.42</v>
      </c>
      <c r="K19" s="27">
        <f t="shared" si="1"/>
        <v>5</v>
      </c>
      <c r="L19" s="8"/>
      <c r="M19" s="84" t="s">
        <v>381</v>
      </c>
    </row>
    <row r="20" spans="1:13" s="2" customFormat="1" ht="15.75" customHeight="1" x14ac:dyDescent="0.25">
      <c r="A20" s="35">
        <v>6</v>
      </c>
      <c r="B20" s="81" t="s">
        <v>116</v>
      </c>
      <c r="C20" s="81" t="s">
        <v>30</v>
      </c>
      <c r="D20" s="42" t="s">
        <v>288</v>
      </c>
      <c r="E20" s="25">
        <v>5.5</v>
      </c>
      <c r="F20" s="25">
        <v>5.82</v>
      </c>
      <c r="G20" s="25">
        <v>5.9</v>
      </c>
      <c r="H20" s="25">
        <v>10</v>
      </c>
      <c r="I20" s="25">
        <v>0</v>
      </c>
      <c r="J20" s="43">
        <f t="shared" si="0"/>
        <v>27.22</v>
      </c>
      <c r="K20" s="27">
        <f t="shared" si="1"/>
        <v>6</v>
      </c>
      <c r="L20" s="8"/>
      <c r="M20" s="84" t="s">
        <v>381</v>
      </c>
    </row>
    <row r="21" spans="1:13" s="2" customFormat="1" ht="15.75" customHeight="1" x14ac:dyDescent="0.25">
      <c r="A21" s="35">
        <v>7</v>
      </c>
      <c r="B21" s="81" t="s">
        <v>99</v>
      </c>
      <c r="C21" s="81" t="s">
        <v>87</v>
      </c>
      <c r="D21" s="42" t="s">
        <v>286</v>
      </c>
      <c r="E21" s="25">
        <v>3.5</v>
      </c>
      <c r="F21" s="25">
        <v>6.32</v>
      </c>
      <c r="G21" s="25">
        <v>8.1</v>
      </c>
      <c r="H21" s="25">
        <v>7.5</v>
      </c>
      <c r="I21" s="25">
        <v>0</v>
      </c>
      <c r="J21" s="43">
        <f t="shared" si="0"/>
        <v>25.42</v>
      </c>
      <c r="K21" s="27">
        <f t="shared" si="1"/>
        <v>7</v>
      </c>
      <c r="L21" s="8"/>
      <c r="M21" s="84" t="s">
        <v>381</v>
      </c>
    </row>
    <row r="22" spans="1:13" s="2" customFormat="1" ht="15.75" customHeight="1" x14ac:dyDescent="0.25">
      <c r="A22" s="35">
        <v>8</v>
      </c>
      <c r="B22" s="82" t="s">
        <v>105</v>
      </c>
      <c r="C22" s="81" t="s">
        <v>63</v>
      </c>
      <c r="D22" s="42" t="s">
        <v>294</v>
      </c>
      <c r="E22" s="25">
        <v>5</v>
      </c>
      <c r="F22" s="25">
        <v>7.93</v>
      </c>
      <c r="G22" s="25">
        <v>2.8</v>
      </c>
      <c r="H22" s="25">
        <v>3.75</v>
      </c>
      <c r="I22" s="25">
        <v>4</v>
      </c>
      <c r="J22" s="43">
        <f t="shared" si="0"/>
        <v>23.48</v>
      </c>
      <c r="K22" s="27">
        <f t="shared" si="1"/>
        <v>8</v>
      </c>
      <c r="L22" s="8"/>
      <c r="M22" s="83" t="s">
        <v>382</v>
      </c>
    </row>
    <row r="23" spans="1:13" s="2" customFormat="1" ht="15.75" customHeight="1" x14ac:dyDescent="0.25">
      <c r="A23" s="35">
        <v>9</v>
      </c>
      <c r="B23" s="81" t="s">
        <v>90</v>
      </c>
      <c r="C23" s="81" t="s">
        <v>32</v>
      </c>
      <c r="D23" s="42" t="s">
        <v>304</v>
      </c>
      <c r="E23" s="25">
        <v>4.5</v>
      </c>
      <c r="F23" s="25">
        <v>4.58</v>
      </c>
      <c r="G23" s="25">
        <v>4.7</v>
      </c>
      <c r="H23" s="25">
        <v>7.5</v>
      </c>
      <c r="I23" s="25">
        <v>2</v>
      </c>
      <c r="J23" s="43">
        <f t="shared" si="0"/>
        <v>23.28</v>
      </c>
      <c r="K23" s="27">
        <f t="shared" si="1"/>
        <v>9</v>
      </c>
      <c r="L23" s="8"/>
      <c r="M23" s="83" t="s">
        <v>382</v>
      </c>
    </row>
    <row r="24" spans="1:13" s="2" customFormat="1" ht="15.75" customHeight="1" x14ac:dyDescent="0.25">
      <c r="A24" s="35">
        <v>10</v>
      </c>
      <c r="B24" s="81" t="s">
        <v>107</v>
      </c>
      <c r="C24" s="81" t="s">
        <v>108</v>
      </c>
      <c r="D24" s="42" t="s">
        <v>289</v>
      </c>
      <c r="E24" s="25">
        <v>3.5</v>
      </c>
      <c r="F24" s="25">
        <v>6.24</v>
      </c>
      <c r="G24" s="25">
        <v>4.7</v>
      </c>
      <c r="H24" s="25">
        <v>6.25</v>
      </c>
      <c r="I24" s="25">
        <v>2.5</v>
      </c>
      <c r="J24" s="43">
        <f t="shared" si="0"/>
        <v>23.19</v>
      </c>
      <c r="K24" s="27">
        <f t="shared" si="1"/>
        <v>10</v>
      </c>
      <c r="L24" s="8"/>
      <c r="M24" s="83" t="s">
        <v>382</v>
      </c>
    </row>
    <row r="25" spans="1:13" s="2" customFormat="1" ht="15.75" customHeight="1" x14ac:dyDescent="0.25">
      <c r="A25" s="35">
        <v>11</v>
      </c>
      <c r="B25" s="81" t="s">
        <v>106</v>
      </c>
      <c r="C25" s="81" t="s">
        <v>65</v>
      </c>
      <c r="D25" s="42" t="s">
        <v>291</v>
      </c>
      <c r="E25" s="25">
        <v>3</v>
      </c>
      <c r="F25" s="25">
        <v>5.57</v>
      </c>
      <c r="G25" s="25">
        <v>6.1</v>
      </c>
      <c r="H25" s="25">
        <v>7.5</v>
      </c>
      <c r="I25" s="25">
        <v>1</v>
      </c>
      <c r="J25" s="43">
        <f t="shared" si="0"/>
        <v>23.17</v>
      </c>
      <c r="K25" s="27">
        <f t="shared" si="1"/>
        <v>11</v>
      </c>
      <c r="L25" s="8"/>
      <c r="M25" s="83" t="s">
        <v>382</v>
      </c>
    </row>
    <row r="26" spans="1:13" s="2" customFormat="1" ht="15.75" customHeight="1" x14ac:dyDescent="0.25">
      <c r="A26" s="35">
        <v>12</v>
      </c>
      <c r="B26" s="81" t="s">
        <v>96</v>
      </c>
      <c r="C26" s="81" t="s">
        <v>46</v>
      </c>
      <c r="D26" s="42" t="s">
        <v>298</v>
      </c>
      <c r="E26" s="25">
        <v>3</v>
      </c>
      <c r="F26" s="25">
        <v>4.41</v>
      </c>
      <c r="G26" s="25">
        <v>6.7</v>
      </c>
      <c r="H26" s="25">
        <v>6.25</v>
      </c>
      <c r="I26" s="25">
        <v>2</v>
      </c>
      <c r="J26" s="43">
        <f t="shared" si="0"/>
        <v>22.36</v>
      </c>
      <c r="K26" s="27">
        <f t="shared" si="1"/>
        <v>12</v>
      </c>
      <c r="L26" s="8"/>
      <c r="M26" s="83" t="s">
        <v>382</v>
      </c>
    </row>
    <row r="27" spans="1:13" s="2" customFormat="1" ht="15.75" customHeight="1" x14ac:dyDescent="0.25">
      <c r="A27" s="35">
        <v>13</v>
      </c>
      <c r="B27" s="81" t="s">
        <v>95</v>
      </c>
      <c r="C27" s="81" t="s">
        <v>120</v>
      </c>
      <c r="D27" s="42" t="s">
        <v>299</v>
      </c>
      <c r="E27" s="25">
        <v>3</v>
      </c>
      <c r="F27" s="25">
        <v>4.83</v>
      </c>
      <c r="G27" s="25">
        <v>6.2</v>
      </c>
      <c r="H27" s="25">
        <v>7.25</v>
      </c>
      <c r="I27" s="25">
        <v>1</v>
      </c>
      <c r="J27" s="43">
        <f t="shared" si="0"/>
        <v>22.28</v>
      </c>
      <c r="K27" s="27">
        <f t="shared" si="1"/>
        <v>13</v>
      </c>
      <c r="L27" s="8"/>
      <c r="M27" s="83" t="s">
        <v>382</v>
      </c>
    </row>
    <row r="28" spans="1:13" s="2" customFormat="1" ht="15.75" customHeight="1" x14ac:dyDescent="0.25">
      <c r="A28" s="35">
        <v>14</v>
      </c>
      <c r="B28" s="81" t="s">
        <v>112</v>
      </c>
      <c r="C28" s="81" t="s">
        <v>88</v>
      </c>
      <c r="D28" s="42" t="s">
        <v>308</v>
      </c>
      <c r="E28" s="25">
        <v>4</v>
      </c>
      <c r="F28" s="25">
        <v>6.99</v>
      </c>
      <c r="G28" s="25">
        <v>4.0999999999999996</v>
      </c>
      <c r="H28" s="25">
        <v>6.25</v>
      </c>
      <c r="I28" s="25">
        <v>0</v>
      </c>
      <c r="J28" s="43">
        <f t="shared" si="0"/>
        <v>21.34</v>
      </c>
      <c r="K28" s="27">
        <f t="shared" si="1"/>
        <v>14</v>
      </c>
      <c r="L28" s="8"/>
      <c r="M28" s="83" t="s">
        <v>382</v>
      </c>
    </row>
    <row r="29" spans="1:13" s="2" customFormat="1" ht="15.75" customHeight="1" x14ac:dyDescent="0.25">
      <c r="A29" s="35">
        <v>15</v>
      </c>
      <c r="B29" s="81" t="s">
        <v>97</v>
      </c>
      <c r="C29" s="81" t="s">
        <v>80</v>
      </c>
      <c r="D29" s="42" t="s">
        <v>297</v>
      </c>
      <c r="E29" s="25">
        <v>5</v>
      </c>
      <c r="F29" s="25">
        <v>6.08</v>
      </c>
      <c r="G29" s="25">
        <v>5.0999999999999996</v>
      </c>
      <c r="H29" s="25">
        <v>3.75</v>
      </c>
      <c r="I29" s="25">
        <v>0</v>
      </c>
      <c r="J29" s="43">
        <f t="shared" si="0"/>
        <v>19.93</v>
      </c>
      <c r="K29" s="27">
        <f t="shared" si="1"/>
        <v>15</v>
      </c>
      <c r="L29" s="8"/>
      <c r="M29" s="83" t="s">
        <v>382</v>
      </c>
    </row>
    <row r="30" spans="1:13" s="2" customFormat="1" ht="15.75" customHeight="1" x14ac:dyDescent="0.25">
      <c r="A30" s="35">
        <v>16</v>
      </c>
      <c r="B30" s="48" t="s">
        <v>119</v>
      </c>
      <c r="C30" s="48" t="s">
        <v>120</v>
      </c>
      <c r="D30" s="42" t="s">
        <v>309</v>
      </c>
      <c r="E30" s="25">
        <v>3.5</v>
      </c>
      <c r="F30" s="25">
        <v>5.4</v>
      </c>
      <c r="G30" s="25">
        <v>3.1</v>
      </c>
      <c r="H30" s="25">
        <v>3.75</v>
      </c>
      <c r="I30" s="25">
        <v>4</v>
      </c>
      <c r="J30" s="43">
        <f t="shared" si="0"/>
        <v>19.75</v>
      </c>
      <c r="K30" s="27">
        <f t="shared" si="1"/>
        <v>16</v>
      </c>
      <c r="L30" s="8"/>
      <c r="M30" s="8"/>
    </row>
    <row r="31" spans="1:13" s="2" customFormat="1" ht="15.75" customHeight="1" x14ac:dyDescent="0.25">
      <c r="A31" s="35">
        <v>17</v>
      </c>
      <c r="B31" s="48" t="s">
        <v>101</v>
      </c>
      <c r="C31" s="48" t="s">
        <v>56</v>
      </c>
      <c r="D31" s="42" t="s">
        <v>280</v>
      </c>
      <c r="E31" s="25">
        <v>3.5</v>
      </c>
      <c r="F31" s="25">
        <v>4.83</v>
      </c>
      <c r="G31" s="25">
        <v>3.9</v>
      </c>
      <c r="H31" s="25">
        <v>7.5</v>
      </c>
      <c r="I31" s="25">
        <v>0</v>
      </c>
      <c r="J31" s="43">
        <f t="shared" si="0"/>
        <v>19.73</v>
      </c>
      <c r="K31" s="27">
        <f t="shared" si="1"/>
        <v>17</v>
      </c>
      <c r="L31" s="8"/>
      <c r="M31" s="8"/>
    </row>
    <row r="32" spans="1:13" s="2" customFormat="1" ht="15.75" customHeight="1" x14ac:dyDescent="0.25">
      <c r="A32" s="35">
        <v>18</v>
      </c>
      <c r="B32" s="48" t="s">
        <v>100</v>
      </c>
      <c r="C32" s="48" t="s">
        <v>81</v>
      </c>
      <c r="D32" s="42" t="s">
        <v>295</v>
      </c>
      <c r="E32" s="25">
        <v>2.5</v>
      </c>
      <c r="F32" s="25">
        <v>5.48</v>
      </c>
      <c r="G32" s="25">
        <v>3.3</v>
      </c>
      <c r="H32" s="25">
        <v>7.5</v>
      </c>
      <c r="I32" s="25">
        <v>0.5</v>
      </c>
      <c r="J32" s="43">
        <f t="shared" si="0"/>
        <v>19.28</v>
      </c>
      <c r="K32" s="27">
        <f t="shared" si="1"/>
        <v>18</v>
      </c>
      <c r="L32" s="8"/>
      <c r="M32" s="8"/>
    </row>
    <row r="33" spans="1:13" s="2" customFormat="1" ht="15.75" customHeight="1" x14ac:dyDescent="0.25">
      <c r="A33" s="35">
        <v>19</v>
      </c>
      <c r="B33" s="48" t="s">
        <v>91</v>
      </c>
      <c r="C33" s="48" t="s">
        <v>121</v>
      </c>
      <c r="D33" s="42" t="s">
        <v>303</v>
      </c>
      <c r="E33" s="25">
        <v>3.5</v>
      </c>
      <c r="F33" s="25">
        <v>5.57</v>
      </c>
      <c r="G33" s="25">
        <v>5.2</v>
      </c>
      <c r="H33" s="25">
        <v>5</v>
      </c>
      <c r="I33" s="25">
        <v>0</v>
      </c>
      <c r="J33" s="43">
        <f t="shared" si="0"/>
        <v>19.27</v>
      </c>
      <c r="K33" s="27">
        <f t="shared" si="1"/>
        <v>19</v>
      </c>
      <c r="L33" s="8"/>
      <c r="M33" s="8"/>
    </row>
    <row r="34" spans="1:13" s="2" customFormat="1" ht="15.75" customHeight="1" x14ac:dyDescent="0.25">
      <c r="A34" s="35">
        <v>20</v>
      </c>
      <c r="B34" s="48" t="s">
        <v>117</v>
      </c>
      <c r="C34" s="48" t="s">
        <v>30</v>
      </c>
      <c r="D34" s="42" t="s">
        <v>310</v>
      </c>
      <c r="E34" s="25">
        <v>3.5</v>
      </c>
      <c r="F34" s="25">
        <v>5.57</v>
      </c>
      <c r="G34" s="25">
        <v>5.0999999999999996</v>
      </c>
      <c r="H34" s="25">
        <v>3.75</v>
      </c>
      <c r="I34" s="25">
        <v>1</v>
      </c>
      <c r="J34" s="43">
        <f t="shared" si="0"/>
        <v>18.920000000000002</v>
      </c>
      <c r="K34" s="27">
        <f t="shared" si="1"/>
        <v>20</v>
      </c>
      <c r="L34" s="8"/>
      <c r="M34" s="8"/>
    </row>
    <row r="35" spans="1:13" s="2" customFormat="1" ht="15.75" customHeight="1" x14ac:dyDescent="0.25">
      <c r="A35" s="35">
        <v>21</v>
      </c>
      <c r="B35" s="48" t="s">
        <v>103</v>
      </c>
      <c r="C35" s="48" t="s">
        <v>123</v>
      </c>
      <c r="D35" s="42" t="s">
        <v>283</v>
      </c>
      <c r="E35" s="29">
        <v>4.5</v>
      </c>
      <c r="F35" s="29">
        <v>4.74</v>
      </c>
      <c r="G35" s="29">
        <v>0</v>
      </c>
      <c r="H35" s="29">
        <v>7.5</v>
      </c>
      <c r="I35" s="29">
        <v>2</v>
      </c>
      <c r="J35" s="43">
        <f t="shared" si="0"/>
        <v>18.740000000000002</v>
      </c>
      <c r="K35" s="27">
        <f t="shared" si="1"/>
        <v>21</v>
      </c>
      <c r="L35" s="3"/>
      <c r="M35" s="8"/>
    </row>
    <row r="36" spans="1:13" s="2" customFormat="1" ht="15.75" customHeight="1" x14ac:dyDescent="0.25">
      <c r="A36" s="35">
        <v>22</v>
      </c>
      <c r="B36" s="48" t="s">
        <v>104</v>
      </c>
      <c r="C36" s="48" t="s">
        <v>61</v>
      </c>
      <c r="D36" s="42" t="s">
        <v>284</v>
      </c>
      <c r="E36" s="25">
        <v>3</v>
      </c>
      <c r="F36" s="25">
        <v>4.24</v>
      </c>
      <c r="G36" s="25">
        <v>2.5</v>
      </c>
      <c r="H36" s="25">
        <v>3.75</v>
      </c>
      <c r="I36" s="25">
        <v>5</v>
      </c>
      <c r="J36" s="43">
        <f t="shared" si="0"/>
        <v>18.490000000000002</v>
      </c>
      <c r="K36" s="27">
        <f t="shared" si="1"/>
        <v>22</v>
      </c>
      <c r="L36" s="8"/>
      <c r="M36" s="8"/>
    </row>
    <row r="37" spans="1:13" s="2" customFormat="1" ht="15.75" customHeight="1" x14ac:dyDescent="0.25">
      <c r="A37" s="35">
        <v>23</v>
      </c>
      <c r="B37" s="48" t="s">
        <v>118</v>
      </c>
      <c r="C37" s="48" t="s">
        <v>30</v>
      </c>
      <c r="D37" s="42" t="s">
        <v>311</v>
      </c>
      <c r="E37" s="25">
        <v>3.5</v>
      </c>
      <c r="F37" s="25">
        <v>5.32</v>
      </c>
      <c r="G37" s="25">
        <v>3.3</v>
      </c>
      <c r="H37" s="25">
        <v>5</v>
      </c>
      <c r="I37" s="25">
        <v>0</v>
      </c>
      <c r="J37" s="43">
        <f t="shared" si="0"/>
        <v>17.12</v>
      </c>
      <c r="K37" s="27">
        <f t="shared" si="1"/>
        <v>23</v>
      </c>
      <c r="L37" s="8"/>
      <c r="M37" s="8"/>
    </row>
    <row r="38" spans="1:13" s="2" customFormat="1" ht="15.75" customHeight="1" x14ac:dyDescent="0.25">
      <c r="A38" s="35">
        <v>24</v>
      </c>
      <c r="B38" s="48" t="s">
        <v>113</v>
      </c>
      <c r="C38" s="48" t="s">
        <v>114</v>
      </c>
      <c r="D38" s="42" t="s">
        <v>306</v>
      </c>
      <c r="E38" s="25">
        <v>4.5</v>
      </c>
      <c r="F38" s="25">
        <v>2.57</v>
      </c>
      <c r="G38" s="25">
        <v>3.2</v>
      </c>
      <c r="H38" s="25">
        <v>3.75</v>
      </c>
      <c r="I38" s="25">
        <v>3</v>
      </c>
      <c r="J38" s="43">
        <f t="shared" si="0"/>
        <v>17.02</v>
      </c>
      <c r="K38" s="27">
        <f t="shared" si="1"/>
        <v>24</v>
      </c>
      <c r="L38" s="8"/>
      <c r="M38" s="8"/>
    </row>
    <row r="39" spans="1:13" s="2" customFormat="1" ht="15.75" customHeight="1" x14ac:dyDescent="0.25">
      <c r="A39" s="35">
        <v>25</v>
      </c>
      <c r="B39" s="48" t="s">
        <v>282</v>
      </c>
      <c r="C39" s="48" t="s">
        <v>66</v>
      </c>
      <c r="D39" s="42" t="s">
        <v>281</v>
      </c>
      <c r="E39" s="25">
        <v>2.5</v>
      </c>
      <c r="F39" s="25">
        <v>3.99</v>
      </c>
      <c r="G39" s="25">
        <v>4.0999999999999996</v>
      </c>
      <c r="H39" s="25">
        <v>6.25</v>
      </c>
      <c r="I39" s="25">
        <v>0</v>
      </c>
      <c r="J39" s="43">
        <f t="shared" si="0"/>
        <v>16.84</v>
      </c>
      <c r="K39" s="27">
        <f t="shared" si="1"/>
        <v>25</v>
      </c>
      <c r="L39" s="8"/>
      <c r="M39" s="8"/>
    </row>
    <row r="40" spans="1:13" s="2" customFormat="1" ht="15.75" customHeight="1" x14ac:dyDescent="0.25">
      <c r="A40" s="35">
        <v>26</v>
      </c>
      <c r="B40" s="48" t="s">
        <v>102</v>
      </c>
      <c r="C40" s="48" t="s">
        <v>59</v>
      </c>
      <c r="D40" s="42" t="s">
        <v>285</v>
      </c>
      <c r="E40" s="25">
        <v>5.5</v>
      </c>
      <c r="F40" s="25">
        <v>3.49</v>
      </c>
      <c r="G40" s="25">
        <v>4.5</v>
      </c>
      <c r="H40" s="25">
        <v>2.5</v>
      </c>
      <c r="I40" s="25">
        <v>0</v>
      </c>
      <c r="J40" s="43">
        <f t="shared" si="0"/>
        <v>15.99</v>
      </c>
      <c r="K40" s="27">
        <f t="shared" si="1"/>
        <v>26</v>
      </c>
      <c r="L40" s="8"/>
      <c r="M40" s="8"/>
    </row>
    <row r="41" spans="1:13" s="2" customFormat="1" ht="15.75" customHeight="1" x14ac:dyDescent="0.25">
      <c r="A41" s="35">
        <v>27</v>
      </c>
      <c r="B41" s="48" t="s">
        <v>111</v>
      </c>
      <c r="C41" s="48" t="s">
        <v>124</v>
      </c>
      <c r="D41" s="42" t="s">
        <v>307</v>
      </c>
      <c r="E41" s="25">
        <v>2.5</v>
      </c>
      <c r="F41" s="25">
        <v>5.23</v>
      </c>
      <c r="G41" s="25">
        <v>4.5</v>
      </c>
      <c r="H41" s="25">
        <v>3.75</v>
      </c>
      <c r="I41" s="25">
        <v>0</v>
      </c>
      <c r="J41" s="43">
        <f t="shared" si="0"/>
        <v>15.98</v>
      </c>
      <c r="K41" s="27">
        <f t="shared" si="1"/>
        <v>27</v>
      </c>
      <c r="L41" s="8"/>
      <c r="M41" s="8"/>
    </row>
    <row r="42" spans="1:13" s="2" customFormat="1" ht="15.75" customHeight="1" x14ac:dyDescent="0.25">
      <c r="A42" s="35">
        <v>28</v>
      </c>
      <c r="B42" s="48" t="s">
        <v>293</v>
      </c>
      <c r="C42" s="48" t="s">
        <v>98</v>
      </c>
      <c r="D42" s="42" t="s">
        <v>292</v>
      </c>
      <c r="E42" s="25">
        <v>3</v>
      </c>
      <c r="F42" s="25">
        <v>3.99</v>
      </c>
      <c r="G42" s="25">
        <v>5</v>
      </c>
      <c r="H42" s="25">
        <v>3.75</v>
      </c>
      <c r="I42" s="25">
        <v>0</v>
      </c>
      <c r="J42" s="43">
        <f t="shared" si="0"/>
        <v>15.74</v>
      </c>
      <c r="K42" s="27">
        <f t="shared" si="1"/>
        <v>28</v>
      </c>
      <c r="L42" s="8"/>
      <c r="M42" s="8"/>
    </row>
    <row r="43" spans="1:13" s="2" customFormat="1" ht="15.75" customHeight="1" x14ac:dyDescent="0.25">
      <c r="A43" s="35">
        <v>29</v>
      </c>
      <c r="B43" s="48" t="s">
        <v>110</v>
      </c>
      <c r="C43" s="48" t="s">
        <v>84</v>
      </c>
      <c r="D43" s="42" t="s">
        <v>287</v>
      </c>
      <c r="E43" s="25">
        <v>3</v>
      </c>
      <c r="F43" s="25">
        <v>3.66</v>
      </c>
      <c r="G43" s="25">
        <v>5.2</v>
      </c>
      <c r="H43" s="25">
        <v>2.5</v>
      </c>
      <c r="I43" s="25">
        <v>0</v>
      </c>
      <c r="J43" s="43">
        <f t="shared" si="0"/>
        <v>14.36</v>
      </c>
      <c r="K43" s="27">
        <f t="shared" si="1"/>
        <v>29</v>
      </c>
      <c r="L43" s="8"/>
      <c r="M43" s="8"/>
    </row>
    <row r="44" spans="1:13" s="2" customFormat="1" ht="15.75" customHeight="1" x14ac:dyDescent="0.25">
      <c r="A44" s="35">
        <v>30</v>
      </c>
      <c r="B44" s="48" t="s">
        <v>93</v>
      </c>
      <c r="C44" s="48" t="s">
        <v>38</v>
      </c>
      <c r="D44" s="42" t="s">
        <v>301</v>
      </c>
      <c r="E44" s="56">
        <v>3</v>
      </c>
      <c r="F44" s="56">
        <v>3.24</v>
      </c>
      <c r="G44" s="56">
        <v>2.9</v>
      </c>
      <c r="H44" s="56">
        <v>3.75</v>
      </c>
      <c r="I44" s="56">
        <v>0</v>
      </c>
      <c r="J44" s="43">
        <f t="shared" si="0"/>
        <v>12.89</v>
      </c>
      <c r="K44" s="27">
        <f t="shared" si="1"/>
        <v>30</v>
      </c>
      <c r="L44" s="55"/>
      <c r="M44" s="8"/>
    </row>
    <row r="45" spans="1:13" ht="15.75" customHeight="1" x14ac:dyDescent="0.25">
      <c r="A45" s="10"/>
      <c r="B45" s="11"/>
      <c r="C45" s="12"/>
      <c r="D45" s="13"/>
      <c r="E45" s="14"/>
      <c r="F45" s="14"/>
      <c r="G45" s="10"/>
      <c r="H45" s="15"/>
      <c r="I45" s="10"/>
      <c r="J45" s="31"/>
      <c r="K45" s="10"/>
      <c r="L45" s="10"/>
      <c r="M45" s="10"/>
    </row>
    <row r="46" spans="1:13" ht="15.75" x14ac:dyDescent="0.25">
      <c r="A46" s="2"/>
      <c r="B46" s="4" t="s">
        <v>13</v>
      </c>
      <c r="C46" s="59" t="s">
        <v>353</v>
      </c>
      <c r="D46" s="59"/>
      <c r="E46" s="59"/>
      <c r="F46" s="59"/>
      <c r="G46" s="75"/>
      <c r="H46" s="75"/>
      <c r="I46" s="2"/>
      <c r="J46" s="2"/>
      <c r="K46" s="2"/>
      <c r="L46" s="2"/>
      <c r="M46" s="2"/>
    </row>
    <row r="47" spans="1:13" ht="15.75" x14ac:dyDescent="0.25">
      <c r="A47" s="2"/>
      <c r="B47" s="4" t="s">
        <v>23</v>
      </c>
      <c r="C47" s="59" t="s">
        <v>378</v>
      </c>
      <c r="D47" s="59"/>
      <c r="E47" s="59"/>
      <c r="F47" s="59"/>
      <c r="G47" s="75"/>
      <c r="H47" s="75"/>
      <c r="I47" s="53"/>
      <c r="J47" s="53"/>
      <c r="K47" s="53"/>
      <c r="L47" s="53"/>
      <c r="M47" s="53"/>
    </row>
    <row r="48" spans="1:13" ht="15.75" x14ac:dyDescent="0.25">
      <c r="A48" s="2"/>
      <c r="B48" s="7" t="s">
        <v>15</v>
      </c>
      <c r="C48" s="59" t="s">
        <v>377</v>
      </c>
      <c r="D48" s="59"/>
      <c r="E48" s="59"/>
      <c r="F48" s="59"/>
      <c r="G48" s="54"/>
      <c r="H48" s="54"/>
      <c r="I48" s="53"/>
      <c r="J48" s="53"/>
      <c r="K48" s="53"/>
      <c r="L48" s="53"/>
      <c r="M48" s="53"/>
    </row>
    <row r="49" spans="1:13" ht="15.75" x14ac:dyDescent="0.25">
      <c r="A49" s="2"/>
      <c r="C49" s="59" t="s">
        <v>376</v>
      </c>
      <c r="D49" s="59"/>
      <c r="E49" s="59"/>
      <c r="F49" s="59"/>
      <c r="G49" s="75"/>
      <c r="H49" s="75"/>
      <c r="I49" s="76"/>
      <c r="J49" s="76"/>
      <c r="K49" s="76"/>
      <c r="L49" s="77"/>
      <c r="M49" s="77"/>
    </row>
    <row r="50" spans="1:13" ht="15.75" x14ac:dyDescent="0.25">
      <c r="A50" s="2"/>
      <c r="B50" s="2"/>
      <c r="C50" s="59" t="s">
        <v>375</v>
      </c>
      <c r="D50" s="59"/>
      <c r="E50" s="59"/>
      <c r="F50" s="59"/>
      <c r="G50" s="75"/>
      <c r="H50" s="75"/>
      <c r="I50" s="53"/>
      <c r="J50" s="53"/>
      <c r="K50" s="53"/>
      <c r="L50" s="53"/>
      <c r="M50" s="53"/>
    </row>
    <row r="51" spans="1:13" ht="15.75" x14ac:dyDescent="0.25">
      <c r="A51" s="2"/>
      <c r="B51" s="2"/>
      <c r="C51" s="59" t="s">
        <v>374</v>
      </c>
      <c r="D51" s="59"/>
      <c r="E51" s="59"/>
      <c r="F51" s="59"/>
      <c r="G51" s="75"/>
      <c r="H51" s="75"/>
      <c r="I51" s="53"/>
      <c r="J51" s="53"/>
      <c r="K51" s="53"/>
      <c r="L51" s="53"/>
      <c r="M51" s="53"/>
    </row>
    <row r="52" spans="1:13" ht="15.75" x14ac:dyDescent="0.25">
      <c r="A52" s="2"/>
      <c r="B52" s="2"/>
      <c r="C52" s="59" t="s">
        <v>373</v>
      </c>
      <c r="D52" s="59"/>
      <c r="E52" s="59"/>
      <c r="F52" s="59"/>
      <c r="G52" s="75"/>
      <c r="H52" s="75"/>
      <c r="I52" s="2"/>
      <c r="J52" s="2"/>
      <c r="K52" s="2"/>
      <c r="L52" s="2"/>
      <c r="M52" s="2"/>
    </row>
    <row r="53" spans="1:13" x14ac:dyDescent="0.2">
      <c r="C53" s="33"/>
      <c r="D53" s="36"/>
      <c r="E53" s="37"/>
      <c r="F53" s="37"/>
      <c r="G53" s="57"/>
      <c r="H53" s="57"/>
    </row>
    <row r="54" spans="1:13" x14ac:dyDescent="0.2">
      <c r="C54" s="6"/>
      <c r="D54" s="34"/>
      <c r="E54" s="6"/>
      <c r="F54" s="6"/>
    </row>
  </sheetData>
  <autoFilter ref="A12:M44">
    <sortState ref="A17:N57">
      <sortCondition ref="K12:K57"/>
    </sortState>
  </autoFilter>
  <mergeCells count="38">
    <mergeCell ref="C51:F51"/>
    <mergeCell ref="G51:H51"/>
    <mergeCell ref="G50:H50"/>
    <mergeCell ref="A1:M1"/>
    <mergeCell ref="E12:E14"/>
    <mergeCell ref="L12:L14"/>
    <mergeCell ref="M12:M14"/>
    <mergeCell ref="F12:F14"/>
    <mergeCell ref="G12:G14"/>
    <mergeCell ref="H12:H14"/>
    <mergeCell ref="K12:K14"/>
    <mergeCell ref="I12:I14"/>
    <mergeCell ref="J12:J14"/>
    <mergeCell ref="A2:M2"/>
    <mergeCell ref="A3:M3"/>
    <mergeCell ref="A4:M4"/>
    <mergeCell ref="A5:M5"/>
    <mergeCell ref="G49:H49"/>
    <mergeCell ref="G53:H53"/>
    <mergeCell ref="I49:K49"/>
    <mergeCell ref="L49:M49"/>
    <mergeCell ref="A6:K6"/>
    <mergeCell ref="A7:H7"/>
    <mergeCell ref="A8:M8"/>
    <mergeCell ref="A10:M10"/>
    <mergeCell ref="A12:A14"/>
    <mergeCell ref="B12:B14"/>
    <mergeCell ref="C12:C14"/>
    <mergeCell ref="D12:D14"/>
    <mergeCell ref="G52:H52"/>
    <mergeCell ref="C52:F52"/>
    <mergeCell ref="C49:F49"/>
    <mergeCell ref="C50:F50"/>
    <mergeCell ref="C48:F48"/>
    <mergeCell ref="C46:F46"/>
    <mergeCell ref="G46:H46"/>
    <mergeCell ref="C47:F47"/>
    <mergeCell ref="G47:H47"/>
  </mergeCells>
  <pageMargins left="0.39370078740157483" right="0.39370078740157483" top="0.39370078740157483" bottom="0.39370078740157483" header="0.51181102362204722" footer="0.51181102362204722"/>
  <pageSetup paperSize="9" scale="6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opLeftCell="A8" zoomScale="77" zoomScaleNormal="77" workbookViewId="0">
      <selection activeCell="P33" sqref="P33"/>
    </sheetView>
  </sheetViews>
  <sheetFormatPr defaultRowHeight="12.75" x14ac:dyDescent="0.2"/>
  <cols>
    <col min="1" max="1" width="4.7109375" customWidth="1"/>
    <col min="2" max="2" width="43.42578125" customWidth="1"/>
    <col min="3" max="3" width="29" customWidth="1"/>
    <col min="4" max="4" width="9.28515625" style="5" customWidth="1"/>
    <col min="7" max="7" width="12" customWidth="1"/>
    <col min="8" max="8" width="9.28515625" style="5" customWidth="1"/>
    <col min="13" max="13" width="9.7109375" style="22" customWidth="1"/>
  </cols>
  <sheetData>
    <row r="1" spans="1:13" s="16" customFormat="1" ht="18.75" x14ac:dyDescent="0.3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s="16" customFormat="1" ht="18.75" x14ac:dyDescent="0.3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16" customFormat="1" ht="18.75" x14ac:dyDescent="0.3">
      <c r="A3" s="67" t="s">
        <v>24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6" customFormat="1" ht="18.75" x14ac:dyDescent="0.3">
      <c r="A4" s="68" t="s">
        <v>18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16" customFormat="1" ht="18.75" x14ac:dyDescent="0.3">
      <c r="A5" s="68" t="s">
        <v>25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s="16" customFormat="1" ht="18.75" x14ac:dyDescent="0.3">
      <c r="A6" s="69" t="s">
        <v>2</v>
      </c>
      <c r="B6" s="69"/>
      <c r="C6" s="69"/>
      <c r="D6" s="69"/>
      <c r="E6" s="69"/>
      <c r="F6" s="69"/>
      <c r="G6" s="69"/>
      <c r="H6" s="69"/>
      <c r="I6" s="69"/>
      <c r="J6" s="69"/>
      <c r="K6" s="69"/>
      <c r="M6" s="20"/>
    </row>
    <row r="7" spans="1:13" s="16" customFormat="1" ht="18.75" x14ac:dyDescent="0.3">
      <c r="A7" s="69" t="s">
        <v>347</v>
      </c>
      <c r="B7" s="69"/>
      <c r="C7" s="69"/>
      <c r="D7" s="69"/>
      <c r="E7" s="69"/>
      <c r="F7" s="69"/>
      <c r="G7" s="69"/>
      <c r="H7" s="69"/>
      <c r="M7" s="20"/>
    </row>
    <row r="8" spans="1:13" s="16" customFormat="1" ht="18.75" x14ac:dyDescent="0.3">
      <c r="A8" s="69" t="s">
        <v>349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13" s="16" customFormat="1" ht="18.75" x14ac:dyDescent="0.3">
      <c r="D9" s="17"/>
      <c r="H9" s="17"/>
      <c r="M9" s="20"/>
    </row>
    <row r="10" spans="1:13" s="16" customFormat="1" ht="18.75" x14ac:dyDescent="0.3">
      <c r="A10" s="69" t="s">
        <v>363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1" spans="1:13" s="16" customFormat="1" ht="18.75" x14ac:dyDescent="0.3">
      <c r="D11" s="17"/>
      <c r="H11" s="17"/>
      <c r="M11" s="20"/>
    </row>
    <row r="12" spans="1:13" ht="12.75" customHeight="1" x14ac:dyDescent="0.2">
      <c r="A12" s="64" t="s">
        <v>3</v>
      </c>
      <c r="B12" s="64" t="s">
        <v>4</v>
      </c>
      <c r="C12" s="65" t="s">
        <v>26</v>
      </c>
      <c r="D12" s="63" t="s">
        <v>5</v>
      </c>
      <c r="E12" s="61" t="s">
        <v>6</v>
      </c>
      <c r="F12" s="61" t="s">
        <v>7</v>
      </c>
      <c r="G12" s="61" t="s">
        <v>8</v>
      </c>
      <c r="H12" s="63" t="s">
        <v>16</v>
      </c>
      <c r="I12" s="72" t="s">
        <v>17</v>
      </c>
      <c r="J12" s="74" t="s">
        <v>9</v>
      </c>
      <c r="K12" s="61" t="s">
        <v>10</v>
      </c>
      <c r="L12" s="61" t="s">
        <v>11</v>
      </c>
      <c r="M12" s="64" t="s">
        <v>12</v>
      </c>
    </row>
    <row r="13" spans="1:13" ht="12.75" customHeight="1" x14ac:dyDescent="0.2">
      <c r="A13" s="64"/>
      <c r="B13" s="64"/>
      <c r="C13" s="66"/>
      <c r="D13" s="63"/>
      <c r="E13" s="61"/>
      <c r="F13" s="61"/>
      <c r="G13" s="61"/>
      <c r="H13" s="63"/>
      <c r="I13" s="78"/>
      <c r="J13" s="74"/>
      <c r="K13" s="61"/>
      <c r="L13" s="61"/>
      <c r="M13" s="64"/>
    </row>
    <row r="14" spans="1:13" ht="48" customHeight="1" x14ac:dyDescent="0.2">
      <c r="A14" s="65"/>
      <c r="B14" s="65"/>
      <c r="C14" s="66"/>
      <c r="D14" s="63"/>
      <c r="E14" s="61"/>
      <c r="F14" s="61"/>
      <c r="G14" s="61"/>
      <c r="H14" s="63"/>
      <c r="I14" s="78"/>
      <c r="J14" s="74"/>
      <c r="K14" s="61"/>
      <c r="L14" s="61"/>
      <c r="M14" s="64"/>
    </row>
    <row r="15" spans="1:13" s="2" customFormat="1" ht="15.75" customHeight="1" x14ac:dyDescent="0.25">
      <c r="A15" s="8">
        <v>1</v>
      </c>
      <c r="B15" s="81" t="s">
        <v>76</v>
      </c>
      <c r="C15" s="81" t="s">
        <v>30</v>
      </c>
      <c r="D15" s="42" t="s">
        <v>327</v>
      </c>
      <c r="E15" s="25">
        <v>8</v>
      </c>
      <c r="F15" s="25">
        <v>6.48</v>
      </c>
      <c r="G15" s="25">
        <v>8.4</v>
      </c>
      <c r="H15" s="25">
        <v>6.75</v>
      </c>
      <c r="I15" s="25">
        <v>5.5</v>
      </c>
      <c r="J15" s="43">
        <f t="shared" ref="J15:J47" si="0">SUM(E15:I15)</f>
        <v>35.130000000000003</v>
      </c>
      <c r="K15" s="8">
        <f t="shared" ref="K15:K47" si="1">RANK(J15,$J$15:$J$47)</f>
        <v>1</v>
      </c>
      <c r="L15" s="1"/>
      <c r="M15" s="83" t="s">
        <v>380</v>
      </c>
    </row>
    <row r="16" spans="1:13" s="2" customFormat="1" ht="15.75" customHeight="1" x14ac:dyDescent="0.25">
      <c r="A16" s="8">
        <v>2</v>
      </c>
      <c r="B16" s="81" t="s">
        <v>53</v>
      </c>
      <c r="C16" s="81" t="s">
        <v>122</v>
      </c>
      <c r="D16" s="42" t="s">
        <v>321</v>
      </c>
      <c r="E16" s="25">
        <v>7.5</v>
      </c>
      <c r="F16" s="25">
        <v>7.31</v>
      </c>
      <c r="G16" s="25">
        <v>8</v>
      </c>
      <c r="H16" s="25">
        <v>7.25</v>
      </c>
      <c r="I16" s="44">
        <v>4.25</v>
      </c>
      <c r="J16" s="43">
        <f t="shared" si="0"/>
        <v>34.31</v>
      </c>
      <c r="K16" s="8">
        <f t="shared" si="1"/>
        <v>2</v>
      </c>
      <c r="L16" s="3"/>
      <c r="M16" s="83" t="s">
        <v>380</v>
      </c>
    </row>
    <row r="17" spans="1:13" s="2" customFormat="1" ht="15.75" customHeight="1" x14ac:dyDescent="0.25">
      <c r="A17" s="8">
        <v>3</v>
      </c>
      <c r="B17" s="81" t="s">
        <v>37</v>
      </c>
      <c r="C17" s="81" t="s">
        <v>38</v>
      </c>
      <c r="D17" s="42" t="s">
        <v>340</v>
      </c>
      <c r="E17" s="25">
        <v>6.5</v>
      </c>
      <c r="F17" s="25">
        <v>6.31</v>
      </c>
      <c r="G17" s="25">
        <v>9.1999999999999993</v>
      </c>
      <c r="H17" s="25">
        <v>6.75</v>
      </c>
      <c r="I17" s="25">
        <v>2.75</v>
      </c>
      <c r="J17" s="43">
        <f t="shared" si="0"/>
        <v>31.509999999999998</v>
      </c>
      <c r="K17" s="8">
        <f t="shared" si="1"/>
        <v>3</v>
      </c>
      <c r="L17" s="23"/>
      <c r="M17" s="84" t="s">
        <v>381</v>
      </c>
    </row>
    <row r="18" spans="1:13" s="2" customFormat="1" ht="15.75" customHeight="1" x14ac:dyDescent="0.25">
      <c r="A18" s="8">
        <v>4</v>
      </c>
      <c r="B18" s="81" t="s">
        <v>79</v>
      </c>
      <c r="C18" s="81" t="s">
        <v>67</v>
      </c>
      <c r="D18" s="42" t="s">
        <v>317</v>
      </c>
      <c r="E18" s="25">
        <v>5</v>
      </c>
      <c r="F18" s="25">
        <v>6.65</v>
      </c>
      <c r="G18" s="25">
        <v>7.6</v>
      </c>
      <c r="H18" s="25">
        <v>8.5</v>
      </c>
      <c r="I18" s="25">
        <v>3.25</v>
      </c>
      <c r="J18" s="43">
        <f t="shared" si="0"/>
        <v>31</v>
      </c>
      <c r="K18" s="8">
        <f t="shared" si="1"/>
        <v>4</v>
      </c>
      <c r="L18" s="1"/>
      <c r="M18" s="84" t="s">
        <v>381</v>
      </c>
    </row>
    <row r="19" spans="1:13" s="2" customFormat="1" ht="15.75" customHeight="1" x14ac:dyDescent="0.25">
      <c r="A19" s="8">
        <v>5</v>
      </c>
      <c r="B19" s="81" t="s">
        <v>60</v>
      </c>
      <c r="C19" s="81" t="s">
        <v>61</v>
      </c>
      <c r="D19" s="42" t="s">
        <v>322</v>
      </c>
      <c r="E19" s="25">
        <v>4.5</v>
      </c>
      <c r="F19" s="25">
        <v>6.81</v>
      </c>
      <c r="G19" s="25">
        <v>6</v>
      </c>
      <c r="H19" s="25">
        <v>7.75</v>
      </c>
      <c r="I19" s="25">
        <v>4.5</v>
      </c>
      <c r="J19" s="43">
        <f t="shared" si="0"/>
        <v>29.56</v>
      </c>
      <c r="K19" s="8">
        <f t="shared" si="1"/>
        <v>5</v>
      </c>
      <c r="L19" s="3"/>
      <c r="M19" s="84" t="s">
        <v>381</v>
      </c>
    </row>
    <row r="20" spans="1:13" s="2" customFormat="1" ht="15" customHeight="1" x14ac:dyDescent="0.25">
      <c r="A20" s="8">
        <v>6</v>
      </c>
      <c r="B20" s="81" t="s">
        <v>42</v>
      </c>
      <c r="C20" s="81" t="s">
        <v>120</v>
      </c>
      <c r="D20" s="42" t="s">
        <v>339</v>
      </c>
      <c r="E20" s="25">
        <v>4.5</v>
      </c>
      <c r="F20" s="25">
        <v>4.9800000000000004</v>
      </c>
      <c r="G20" s="25">
        <v>7.6</v>
      </c>
      <c r="H20" s="25">
        <v>7</v>
      </c>
      <c r="I20" s="25">
        <v>4.5</v>
      </c>
      <c r="J20" s="43">
        <f t="shared" si="0"/>
        <v>28.58</v>
      </c>
      <c r="K20" s="8">
        <f t="shared" si="1"/>
        <v>6</v>
      </c>
      <c r="L20" s="1"/>
      <c r="M20" s="84" t="s">
        <v>381</v>
      </c>
    </row>
    <row r="21" spans="1:13" s="2" customFormat="1" ht="15.75" customHeight="1" x14ac:dyDescent="0.25">
      <c r="A21" s="8">
        <v>7</v>
      </c>
      <c r="B21" s="81" t="s">
        <v>55</v>
      </c>
      <c r="C21" s="81" t="s">
        <v>56</v>
      </c>
      <c r="D21" s="42" t="s">
        <v>323</v>
      </c>
      <c r="E21" s="25">
        <v>7</v>
      </c>
      <c r="F21" s="25">
        <v>6.64</v>
      </c>
      <c r="G21" s="25">
        <v>4.4000000000000004</v>
      </c>
      <c r="H21" s="25">
        <v>7.75</v>
      </c>
      <c r="I21" s="25">
        <v>1.75</v>
      </c>
      <c r="J21" s="43">
        <f t="shared" si="0"/>
        <v>27.54</v>
      </c>
      <c r="K21" s="8">
        <f t="shared" si="1"/>
        <v>7</v>
      </c>
      <c r="L21" s="1"/>
      <c r="M21" s="84" t="s">
        <v>381</v>
      </c>
    </row>
    <row r="22" spans="1:13" s="2" customFormat="1" ht="15.75" customHeight="1" x14ac:dyDescent="0.25">
      <c r="A22" s="8">
        <v>8</v>
      </c>
      <c r="B22" s="81" t="s">
        <v>33</v>
      </c>
      <c r="C22" s="81" t="s">
        <v>121</v>
      </c>
      <c r="D22" s="42" t="s">
        <v>331</v>
      </c>
      <c r="E22" s="25">
        <v>6</v>
      </c>
      <c r="F22" s="25">
        <v>7.31</v>
      </c>
      <c r="G22" s="25">
        <v>6.4</v>
      </c>
      <c r="H22" s="25">
        <v>6.75</v>
      </c>
      <c r="I22" s="25">
        <v>0.75</v>
      </c>
      <c r="J22" s="43">
        <f t="shared" si="0"/>
        <v>27.21</v>
      </c>
      <c r="K22" s="8">
        <f t="shared" si="1"/>
        <v>8</v>
      </c>
      <c r="L22" s="1"/>
      <c r="M22" s="83" t="s">
        <v>382</v>
      </c>
    </row>
    <row r="23" spans="1:13" s="2" customFormat="1" ht="14.25" customHeight="1" x14ac:dyDescent="0.25">
      <c r="A23" s="8">
        <v>9</v>
      </c>
      <c r="B23" s="81" t="s">
        <v>71</v>
      </c>
      <c r="C23" s="81" t="s">
        <v>72</v>
      </c>
      <c r="D23" s="42" t="s">
        <v>343</v>
      </c>
      <c r="E23" s="25">
        <v>4</v>
      </c>
      <c r="F23" s="25">
        <v>5.48</v>
      </c>
      <c r="G23" s="25">
        <v>8.4</v>
      </c>
      <c r="H23" s="25">
        <v>6.25</v>
      </c>
      <c r="I23" s="25">
        <v>3</v>
      </c>
      <c r="J23" s="43">
        <f t="shared" si="0"/>
        <v>27.130000000000003</v>
      </c>
      <c r="K23" s="8">
        <f t="shared" si="1"/>
        <v>9</v>
      </c>
      <c r="L23" s="1"/>
      <c r="M23" s="83" t="s">
        <v>382</v>
      </c>
    </row>
    <row r="24" spans="1:13" s="2" customFormat="1" ht="15.75" customHeight="1" x14ac:dyDescent="0.25">
      <c r="A24" s="8">
        <v>10</v>
      </c>
      <c r="B24" s="81" t="s">
        <v>77</v>
      </c>
      <c r="C24" s="81" t="s">
        <v>30</v>
      </c>
      <c r="D24" s="42" t="s">
        <v>344</v>
      </c>
      <c r="E24" s="25">
        <v>4.5</v>
      </c>
      <c r="F24" s="25">
        <v>7.48</v>
      </c>
      <c r="G24" s="25">
        <v>6</v>
      </c>
      <c r="H24" s="25">
        <v>5.75</v>
      </c>
      <c r="I24" s="25">
        <v>2.75</v>
      </c>
      <c r="J24" s="43">
        <f t="shared" si="0"/>
        <v>26.48</v>
      </c>
      <c r="K24" s="8">
        <f t="shared" si="1"/>
        <v>10</v>
      </c>
      <c r="L24" s="1"/>
      <c r="M24" s="83" t="s">
        <v>382</v>
      </c>
    </row>
    <row r="25" spans="1:13" s="2" customFormat="1" ht="15.75" customHeight="1" x14ac:dyDescent="0.25">
      <c r="A25" s="8">
        <v>11</v>
      </c>
      <c r="B25" s="81" t="s">
        <v>75</v>
      </c>
      <c r="C25" s="81" t="s">
        <v>30</v>
      </c>
      <c r="D25" s="42" t="s">
        <v>341</v>
      </c>
      <c r="E25" s="25">
        <v>5</v>
      </c>
      <c r="F25" s="25">
        <v>7.31</v>
      </c>
      <c r="G25" s="25">
        <v>5.6</v>
      </c>
      <c r="H25" s="25">
        <v>5.75</v>
      </c>
      <c r="I25" s="25">
        <v>1.75</v>
      </c>
      <c r="J25" s="43">
        <f t="shared" si="0"/>
        <v>25.409999999999997</v>
      </c>
      <c r="K25" s="8">
        <f t="shared" si="1"/>
        <v>11</v>
      </c>
      <c r="L25" s="1"/>
      <c r="M25" s="83" t="s">
        <v>382</v>
      </c>
    </row>
    <row r="26" spans="1:13" s="2" customFormat="1" ht="15.75" customHeight="1" x14ac:dyDescent="0.25">
      <c r="A26" s="8">
        <v>12</v>
      </c>
      <c r="B26" s="81" t="s">
        <v>70</v>
      </c>
      <c r="C26" s="81" t="s">
        <v>88</v>
      </c>
      <c r="D26" s="42" t="s">
        <v>345</v>
      </c>
      <c r="E26" s="25">
        <v>5</v>
      </c>
      <c r="F26" s="25">
        <v>5.64</v>
      </c>
      <c r="G26" s="25">
        <v>7.6</v>
      </c>
      <c r="H26" s="25">
        <v>4</v>
      </c>
      <c r="I26" s="25">
        <v>2.75</v>
      </c>
      <c r="J26" s="43">
        <f t="shared" si="0"/>
        <v>24.990000000000002</v>
      </c>
      <c r="K26" s="8">
        <f t="shared" si="1"/>
        <v>12</v>
      </c>
      <c r="L26" s="1"/>
      <c r="M26" s="83" t="s">
        <v>382</v>
      </c>
    </row>
    <row r="27" spans="1:13" s="2" customFormat="1" ht="15.75" customHeight="1" x14ac:dyDescent="0.25">
      <c r="A27" s="8">
        <v>13</v>
      </c>
      <c r="B27" s="81" t="s">
        <v>69</v>
      </c>
      <c r="C27" s="81" t="s">
        <v>86</v>
      </c>
      <c r="D27" s="42" t="s">
        <v>342</v>
      </c>
      <c r="E27" s="25">
        <v>6</v>
      </c>
      <c r="F27" s="25">
        <v>4.97</v>
      </c>
      <c r="G27" s="25">
        <v>4.8</v>
      </c>
      <c r="H27" s="25">
        <v>7</v>
      </c>
      <c r="I27" s="25">
        <v>1.5</v>
      </c>
      <c r="J27" s="43">
        <f t="shared" si="0"/>
        <v>24.27</v>
      </c>
      <c r="K27" s="8">
        <f t="shared" si="1"/>
        <v>13</v>
      </c>
      <c r="L27" s="1"/>
      <c r="M27" s="83" t="s">
        <v>382</v>
      </c>
    </row>
    <row r="28" spans="1:13" s="2" customFormat="1" ht="15.75" customHeight="1" x14ac:dyDescent="0.25">
      <c r="A28" s="8">
        <v>14</v>
      </c>
      <c r="B28" s="82" t="s">
        <v>43</v>
      </c>
      <c r="C28" s="81" t="s">
        <v>44</v>
      </c>
      <c r="D28" s="42" t="s">
        <v>328</v>
      </c>
      <c r="E28" s="25">
        <v>4.5</v>
      </c>
      <c r="F28" s="25">
        <v>6.82</v>
      </c>
      <c r="G28" s="25">
        <v>5.2</v>
      </c>
      <c r="H28" s="25">
        <v>4</v>
      </c>
      <c r="I28" s="25">
        <v>3.25</v>
      </c>
      <c r="J28" s="43">
        <f t="shared" si="0"/>
        <v>23.77</v>
      </c>
      <c r="K28" s="8">
        <f t="shared" si="1"/>
        <v>14</v>
      </c>
      <c r="L28" s="1"/>
      <c r="M28" s="83" t="s">
        <v>382</v>
      </c>
    </row>
    <row r="29" spans="1:13" s="2" customFormat="1" ht="15.75" customHeight="1" x14ac:dyDescent="0.25">
      <c r="A29" s="8">
        <v>15</v>
      </c>
      <c r="B29" s="81" t="s">
        <v>58</v>
      </c>
      <c r="C29" s="81" t="s">
        <v>83</v>
      </c>
      <c r="D29" s="42" t="s">
        <v>326</v>
      </c>
      <c r="E29" s="25">
        <v>5</v>
      </c>
      <c r="F29" s="25">
        <v>5.47</v>
      </c>
      <c r="G29" s="25">
        <v>6</v>
      </c>
      <c r="H29" s="25">
        <v>5</v>
      </c>
      <c r="I29" s="44">
        <v>1.5</v>
      </c>
      <c r="J29" s="43">
        <f t="shared" si="0"/>
        <v>22.97</v>
      </c>
      <c r="K29" s="8">
        <f t="shared" si="1"/>
        <v>15</v>
      </c>
      <c r="L29" s="3"/>
      <c r="M29" s="83" t="s">
        <v>382</v>
      </c>
    </row>
    <row r="30" spans="1:13" s="2" customFormat="1" ht="15.75" customHeight="1" x14ac:dyDescent="0.25">
      <c r="A30" s="8">
        <v>16</v>
      </c>
      <c r="B30" s="82" t="s">
        <v>62</v>
      </c>
      <c r="C30" s="81" t="s">
        <v>63</v>
      </c>
      <c r="D30" s="42" t="s">
        <v>316</v>
      </c>
      <c r="E30" s="25">
        <v>3</v>
      </c>
      <c r="F30" s="25">
        <v>5.65</v>
      </c>
      <c r="G30" s="25">
        <v>5.2</v>
      </c>
      <c r="H30" s="25">
        <v>4.75</v>
      </c>
      <c r="I30" s="25">
        <v>4.25</v>
      </c>
      <c r="J30" s="43">
        <f t="shared" si="0"/>
        <v>22.85</v>
      </c>
      <c r="K30" s="8">
        <f t="shared" si="1"/>
        <v>16</v>
      </c>
      <c r="L30" s="1"/>
      <c r="M30" s="83" t="s">
        <v>382</v>
      </c>
    </row>
    <row r="31" spans="1:13" s="2" customFormat="1" ht="15.75" customHeight="1" x14ac:dyDescent="0.25">
      <c r="A31" s="8">
        <v>17</v>
      </c>
      <c r="B31" s="48" t="s">
        <v>29</v>
      </c>
      <c r="C31" s="48" t="s">
        <v>30</v>
      </c>
      <c r="D31" s="42" t="s">
        <v>329</v>
      </c>
      <c r="E31" s="25">
        <v>5</v>
      </c>
      <c r="F31" s="25">
        <v>4.8099999999999996</v>
      </c>
      <c r="G31" s="25">
        <v>6</v>
      </c>
      <c r="H31" s="25">
        <v>6</v>
      </c>
      <c r="I31" s="25">
        <v>1</v>
      </c>
      <c r="J31" s="43">
        <f t="shared" si="0"/>
        <v>22.81</v>
      </c>
      <c r="K31" s="8">
        <f t="shared" si="1"/>
        <v>17</v>
      </c>
      <c r="L31" s="1"/>
      <c r="M31" s="8"/>
    </row>
    <row r="32" spans="1:13" s="2" customFormat="1" ht="15.75" customHeight="1" x14ac:dyDescent="0.25">
      <c r="A32" s="8">
        <v>18</v>
      </c>
      <c r="B32" s="48" t="s">
        <v>39</v>
      </c>
      <c r="C32" s="48" t="s">
        <v>40</v>
      </c>
      <c r="D32" s="42" t="s">
        <v>335</v>
      </c>
      <c r="E32" s="25">
        <v>6</v>
      </c>
      <c r="F32" s="25">
        <v>3.48</v>
      </c>
      <c r="G32" s="25">
        <v>5.2</v>
      </c>
      <c r="H32" s="25">
        <v>3.75</v>
      </c>
      <c r="I32" s="25">
        <v>3.75</v>
      </c>
      <c r="J32" s="43">
        <f t="shared" si="0"/>
        <v>22.18</v>
      </c>
      <c r="K32" s="8">
        <f t="shared" si="1"/>
        <v>18</v>
      </c>
      <c r="L32" s="1"/>
      <c r="M32" s="8"/>
    </row>
    <row r="33" spans="1:13" s="2" customFormat="1" ht="15.75" customHeight="1" x14ac:dyDescent="0.25">
      <c r="A33" s="8">
        <v>19</v>
      </c>
      <c r="B33" s="48" t="s">
        <v>312</v>
      </c>
      <c r="C33" s="48" t="s">
        <v>66</v>
      </c>
      <c r="D33" s="42" t="s">
        <v>313</v>
      </c>
      <c r="E33" s="25">
        <v>4</v>
      </c>
      <c r="F33" s="25">
        <v>5.97</v>
      </c>
      <c r="G33" s="25">
        <v>5.2</v>
      </c>
      <c r="H33" s="25">
        <v>6.75</v>
      </c>
      <c r="I33" s="25">
        <v>0</v>
      </c>
      <c r="J33" s="43">
        <f t="shared" si="0"/>
        <v>21.919999999999998</v>
      </c>
      <c r="K33" s="8">
        <f t="shared" si="1"/>
        <v>19</v>
      </c>
      <c r="L33" s="1"/>
      <c r="M33" s="8"/>
    </row>
    <row r="34" spans="1:13" s="2" customFormat="1" ht="16.5" customHeight="1" x14ac:dyDescent="0.25">
      <c r="A34" s="8">
        <v>20</v>
      </c>
      <c r="B34" s="48" t="s">
        <v>47</v>
      </c>
      <c r="C34" s="48" t="s">
        <v>48</v>
      </c>
      <c r="D34" s="42" t="s">
        <v>330</v>
      </c>
      <c r="E34" s="25">
        <v>4</v>
      </c>
      <c r="F34" s="25">
        <v>5.14</v>
      </c>
      <c r="G34" s="25">
        <v>4.8</v>
      </c>
      <c r="H34" s="25">
        <v>6</v>
      </c>
      <c r="I34" s="25">
        <v>1.5</v>
      </c>
      <c r="J34" s="43">
        <f t="shared" si="0"/>
        <v>21.44</v>
      </c>
      <c r="K34" s="8">
        <f t="shared" si="1"/>
        <v>20</v>
      </c>
      <c r="L34" s="1"/>
      <c r="M34" s="8"/>
    </row>
    <row r="35" spans="1:13" s="2" customFormat="1" ht="15.75" customHeight="1" x14ac:dyDescent="0.25">
      <c r="A35" s="8">
        <v>21</v>
      </c>
      <c r="B35" s="48" t="s">
        <v>50</v>
      </c>
      <c r="C35" s="48" t="s">
        <v>51</v>
      </c>
      <c r="D35" s="42" t="s">
        <v>314</v>
      </c>
      <c r="E35" s="25">
        <v>3.5</v>
      </c>
      <c r="F35" s="25">
        <v>5.64</v>
      </c>
      <c r="G35" s="25">
        <v>5.2</v>
      </c>
      <c r="H35" s="25">
        <v>6.75</v>
      </c>
      <c r="I35" s="25">
        <v>0.25</v>
      </c>
      <c r="J35" s="43">
        <f t="shared" si="0"/>
        <v>21.34</v>
      </c>
      <c r="K35" s="8">
        <f t="shared" si="1"/>
        <v>21</v>
      </c>
      <c r="L35" s="3"/>
      <c r="M35" s="8"/>
    </row>
    <row r="36" spans="1:13" s="2" customFormat="1" ht="15.75" customHeight="1" x14ac:dyDescent="0.25">
      <c r="A36" s="8">
        <v>22</v>
      </c>
      <c r="B36" s="48" t="s">
        <v>73</v>
      </c>
      <c r="C36" s="48" t="s">
        <v>30</v>
      </c>
      <c r="D36" s="42" t="s">
        <v>337</v>
      </c>
      <c r="E36" s="25">
        <v>4</v>
      </c>
      <c r="F36" s="25">
        <v>4.6500000000000004</v>
      </c>
      <c r="G36" s="25">
        <v>5.2</v>
      </c>
      <c r="H36" s="25">
        <v>6.5</v>
      </c>
      <c r="I36" s="44">
        <v>0.75</v>
      </c>
      <c r="J36" s="43">
        <f t="shared" si="0"/>
        <v>21.1</v>
      </c>
      <c r="K36" s="8">
        <f t="shared" si="1"/>
        <v>22</v>
      </c>
      <c r="L36" s="3"/>
      <c r="M36" s="3"/>
    </row>
    <row r="37" spans="1:13" s="2" customFormat="1" ht="15.75" customHeight="1" x14ac:dyDescent="0.25">
      <c r="A37" s="8">
        <v>23</v>
      </c>
      <c r="B37" s="48" t="s">
        <v>52</v>
      </c>
      <c r="C37" s="48" t="s">
        <v>87</v>
      </c>
      <c r="D37" s="42" t="s">
        <v>324</v>
      </c>
      <c r="E37" s="25">
        <v>3</v>
      </c>
      <c r="F37" s="25">
        <v>5.81</v>
      </c>
      <c r="G37" s="25">
        <v>6.8</v>
      </c>
      <c r="H37" s="25">
        <v>4</v>
      </c>
      <c r="I37" s="25">
        <v>1</v>
      </c>
      <c r="J37" s="43">
        <f t="shared" si="0"/>
        <v>20.61</v>
      </c>
      <c r="K37" s="8">
        <f t="shared" si="1"/>
        <v>23</v>
      </c>
      <c r="L37" s="23"/>
      <c r="M37" s="8"/>
    </row>
    <row r="38" spans="1:13" s="2" customFormat="1" ht="15.75" customHeight="1" x14ac:dyDescent="0.25">
      <c r="A38" s="8">
        <v>24</v>
      </c>
      <c r="B38" s="48" t="s">
        <v>68</v>
      </c>
      <c r="C38" s="48" t="s">
        <v>85</v>
      </c>
      <c r="D38" s="42" t="s">
        <v>346</v>
      </c>
      <c r="E38" s="25">
        <v>4</v>
      </c>
      <c r="F38" s="25">
        <v>5.31</v>
      </c>
      <c r="G38" s="25">
        <v>5.2</v>
      </c>
      <c r="H38" s="25">
        <v>5</v>
      </c>
      <c r="I38" s="25">
        <v>1</v>
      </c>
      <c r="J38" s="43">
        <f t="shared" si="0"/>
        <v>20.509999999999998</v>
      </c>
      <c r="K38" s="8">
        <f t="shared" si="1"/>
        <v>24</v>
      </c>
      <c r="L38" s="1"/>
      <c r="M38" s="8"/>
    </row>
    <row r="39" spans="1:13" s="2" customFormat="1" ht="15.75" customHeight="1" x14ac:dyDescent="0.25">
      <c r="A39" s="8">
        <v>25</v>
      </c>
      <c r="B39" s="48" t="s">
        <v>45</v>
      </c>
      <c r="C39" s="48" t="s">
        <v>46</v>
      </c>
      <c r="D39" s="42" t="s">
        <v>338</v>
      </c>
      <c r="E39" s="25">
        <v>4.5</v>
      </c>
      <c r="F39" s="25">
        <v>4.82</v>
      </c>
      <c r="G39" s="25">
        <v>4</v>
      </c>
      <c r="H39" s="25">
        <v>6.25</v>
      </c>
      <c r="I39" s="25">
        <v>0.75</v>
      </c>
      <c r="J39" s="43">
        <f t="shared" si="0"/>
        <v>20.32</v>
      </c>
      <c r="K39" s="8">
        <f t="shared" si="1"/>
        <v>25</v>
      </c>
      <c r="L39" s="1"/>
      <c r="M39" s="8"/>
    </row>
    <row r="40" spans="1:13" s="2" customFormat="1" ht="15.75" customHeight="1" x14ac:dyDescent="0.25">
      <c r="A40" s="8">
        <v>26</v>
      </c>
      <c r="B40" s="48" t="s">
        <v>57</v>
      </c>
      <c r="C40" s="48" t="s">
        <v>82</v>
      </c>
      <c r="D40" s="42" t="s">
        <v>319</v>
      </c>
      <c r="E40" s="25">
        <v>4.5</v>
      </c>
      <c r="F40" s="25">
        <v>4.6399999999999997</v>
      </c>
      <c r="G40" s="25">
        <v>3.6</v>
      </c>
      <c r="H40" s="25">
        <v>5.25</v>
      </c>
      <c r="I40" s="25">
        <v>1.75</v>
      </c>
      <c r="J40" s="43">
        <f t="shared" si="0"/>
        <v>19.740000000000002</v>
      </c>
      <c r="K40" s="8">
        <f t="shared" si="1"/>
        <v>26</v>
      </c>
      <c r="L40" s="1"/>
      <c r="M40" s="8"/>
    </row>
    <row r="41" spans="1:13" s="2" customFormat="1" ht="15.75" customHeight="1" x14ac:dyDescent="0.25">
      <c r="A41" s="8">
        <v>27</v>
      </c>
      <c r="B41" s="49" t="s">
        <v>64</v>
      </c>
      <c r="C41" s="48" t="s">
        <v>65</v>
      </c>
      <c r="D41" s="42" t="s">
        <v>325</v>
      </c>
      <c r="E41" s="25">
        <v>4.5</v>
      </c>
      <c r="F41" s="25">
        <v>5.49</v>
      </c>
      <c r="G41" s="25">
        <v>3.2</v>
      </c>
      <c r="H41" s="25">
        <v>6</v>
      </c>
      <c r="I41" s="25">
        <v>0.5</v>
      </c>
      <c r="J41" s="43">
        <f t="shared" si="0"/>
        <v>19.690000000000001</v>
      </c>
      <c r="K41" s="8">
        <f t="shared" si="1"/>
        <v>27</v>
      </c>
      <c r="L41" s="1"/>
      <c r="M41" s="8"/>
    </row>
    <row r="42" spans="1:13" s="2" customFormat="1" ht="15.75" customHeight="1" x14ac:dyDescent="0.25">
      <c r="A42" s="8">
        <v>28</v>
      </c>
      <c r="B42" s="48" t="s">
        <v>35</v>
      </c>
      <c r="C42" s="48" t="s">
        <v>36</v>
      </c>
      <c r="D42" s="42" t="s">
        <v>334</v>
      </c>
      <c r="E42" s="25">
        <v>2</v>
      </c>
      <c r="F42" s="25">
        <v>4.8099999999999996</v>
      </c>
      <c r="G42" s="25">
        <v>5.2</v>
      </c>
      <c r="H42" s="25">
        <v>5</v>
      </c>
      <c r="I42" s="25">
        <v>2.5</v>
      </c>
      <c r="J42" s="43">
        <f t="shared" si="0"/>
        <v>19.509999999999998</v>
      </c>
      <c r="K42" s="8">
        <f t="shared" si="1"/>
        <v>28</v>
      </c>
      <c r="L42" s="1"/>
      <c r="M42" s="8"/>
    </row>
    <row r="43" spans="1:13" s="2" customFormat="1" ht="15.75" customHeight="1" x14ac:dyDescent="0.25">
      <c r="A43" s="8">
        <v>29</v>
      </c>
      <c r="B43" s="48" t="s">
        <v>31</v>
      </c>
      <c r="C43" s="48" t="s">
        <v>32</v>
      </c>
      <c r="D43" s="42" t="s">
        <v>336</v>
      </c>
      <c r="E43" s="25">
        <v>3</v>
      </c>
      <c r="F43" s="25">
        <v>6.31</v>
      </c>
      <c r="G43" s="25">
        <v>3.2</v>
      </c>
      <c r="H43" s="25">
        <v>5.75</v>
      </c>
      <c r="I43" s="25">
        <v>0.75</v>
      </c>
      <c r="J43" s="43">
        <f t="shared" si="0"/>
        <v>19.009999999999998</v>
      </c>
      <c r="K43" s="8">
        <f t="shared" si="1"/>
        <v>29</v>
      </c>
      <c r="L43" s="1"/>
      <c r="M43" s="8"/>
    </row>
    <row r="44" spans="1:13" s="2" customFormat="1" ht="15.75" customHeight="1" x14ac:dyDescent="0.25">
      <c r="A44" s="8">
        <v>30</v>
      </c>
      <c r="B44" s="48" t="s">
        <v>54</v>
      </c>
      <c r="C44" s="48" t="s">
        <v>81</v>
      </c>
      <c r="D44" s="42" t="s">
        <v>315</v>
      </c>
      <c r="E44" s="25">
        <v>4.5</v>
      </c>
      <c r="F44" s="25">
        <v>6.31</v>
      </c>
      <c r="G44" s="25">
        <v>4.4000000000000004</v>
      </c>
      <c r="H44" s="25">
        <v>2.25</v>
      </c>
      <c r="I44" s="25">
        <v>1</v>
      </c>
      <c r="J44" s="43">
        <f t="shared" si="0"/>
        <v>18.46</v>
      </c>
      <c r="K44" s="8">
        <f t="shared" si="1"/>
        <v>30</v>
      </c>
      <c r="L44" s="1"/>
      <c r="M44" s="8"/>
    </row>
    <row r="45" spans="1:13" s="2" customFormat="1" ht="15.75" customHeight="1" x14ac:dyDescent="0.25">
      <c r="A45" s="8">
        <v>31</v>
      </c>
      <c r="B45" s="48" t="s">
        <v>49</v>
      </c>
      <c r="C45" s="48" t="s">
        <v>80</v>
      </c>
      <c r="D45" s="42" t="s">
        <v>333</v>
      </c>
      <c r="E45" s="25">
        <v>4</v>
      </c>
      <c r="F45" s="25">
        <v>5.65</v>
      </c>
      <c r="G45" s="25">
        <v>4.8</v>
      </c>
      <c r="H45" s="25">
        <v>2.75</v>
      </c>
      <c r="I45" s="25">
        <v>0</v>
      </c>
      <c r="J45" s="43">
        <f t="shared" si="0"/>
        <v>17.2</v>
      </c>
      <c r="K45" s="8">
        <f t="shared" si="1"/>
        <v>31</v>
      </c>
      <c r="L45" s="1"/>
      <c r="M45" s="8"/>
    </row>
    <row r="46" spans="1:13" s="2" customFormat="1" ht="15.75" customHeight="1" x14ac:dyDescent="0.25">
      <c r="A46" s="8">
        <v>32</v>
      </c>
      <c r="B46" s="48" t="s">
        <v>78</v>
      </c>
      <c r="C46" s="48" t="s">
        <v>28</v>
      </c>
      <c r="D46" s="42" t="s">
        <v>332</v>
      </c>
      <c r="E46" s="29">
        <v>3</v>
      </c>
      <c r="F46" s="29">
        <v>5.47</v>
      </c>
      <c r="G46" s="29">
        <v>5.2</v>
      </c>
      <c r="H46" s="29">
        <v>2</v>
      </c>
      <c r="I46" s="29">
        <v>0.5</v>
      </c>
      <c r="J46" s="43">
        <f t="shared" si="0"/>
        <v>16.169999999999998</v>
      </c>
      <c r="K46" s="8">
        <f t="shared" si="1"/>
        <v>32</v>
      </c>
      <c r="L46" s="1"/>
      <c r="M46" s="8"/>
    </row>
    <row r="47" spans="1:13" s="2" customFormat="1" ht="15.75" customHeight="1" x14ac:dyDescent="0.25">
      <c r="A47" s="8">
        <v>33</v>
      </c>
      <c r="B47" s="48" t="s">
        <v>318</v>
      </c>
      <c r="C47" s="48" t="s">
        <v>84</v>
      </c>
      <c r="D47" s="42" t="s">
        <v>320</v>
      </c>
      <c r="E47" s="25">
        <v>3.5</v>
      </c>
      <c r="F47" s="25">
        <v>5.14</v>
      </c>
      <c r="G47" s="25">
        <v>3.6</v>
      </c>
      <c r="H47" s="25">
        <v>3.5</v>
      </c>
      <c r="I47" s="25">
        <v>0</v>
      </c>
      <c r="J47" s="43">
        <f t="shared" si="0"/>
        <v>15.74</v>
      </c>
      <c r="K47" s="8">
        <f t="shared" si="1"/>
        <v>33</v>
      </c>
      <c r="L47" s="1"/>
      <c r="M47" s="8"/>
    </row>
    <row r="48" spans="1:13" ht="15.75" x14ac:dyDescent="0.25">
      <c r="A48" s="10"/>
      <c r="J48" s="30"/>
    </row>
    <row r="49" spans="2:13" ht="15.75" x14ac:dyDescent="0.25">
      <c r="B49" s="4" t="s">
        <v>13</v>
      </c>
      <c r="C49" s="60" t="s">
        <v>353</v>
      </c>
      <c r="D49" s="60"/>
      <c r="E49" s="60"/>
      <c r="F49" s="60"/>
      <c r="G49" s="57"/>
      <c r="H49" s="57"/>
    </row>
    <row r="50" spans="2:13" ht="15.75" x14ac:dyDescent="0.2">
      <c r="B50" s="4" t="s">
        <v>23</v>
      </c>
      <c r="C50" s="79" t="s">
        <v>359</v>
      </c>
      <c r="D50" s="79"/>
      <c r="E50" s="79"/>
      <c r="F50" s="79"/>
      <c r="G50" s="57"/>
      <c r="H50" s="57"/>
      <c r="I50" s="6"/>
      <c r="J50" s="6"/>
      <c r="K50" s="6"/>
      <c r="L50" s="6"/>
      <c r="M50" s="21"/>
    </row>
    <row r="51" spans="2:13" ht="15.75" x14ac:dyDescent="0.25">
      <c r="B51" s="7" t="s">
        <v>15</v>
      </c>
      <c r="C51" s="80" t="s">
        <v>360</v>
      </c>
      <c r="D51" s="80"/>
      <c r="E51" s="80"/>
      <c r="F51" s="80"/>
      <c r="G51" s="57"/>
      <c r="H51" s="57"/>
      <c r="I51" s="70"/>
      <c r="J51" s="70"/>
      <c r="K51" s="70"/>
      <c r="L51" s="71"/>
      <c r="M51" s="71"/>
    </row>
    <row r="52" spans="2:13" x14ac:dyDescent="0.2">
      <c r="C52" s="79" t="s">
        <v>361</v>
      </c>
      <c r="D52" s="79"/>
      <c r="E52" s="79"/>
      <c r="F52" s="79"/>
      <c r="G52" s="57"/>
      <c r="H52" s="57"/>
      <c r="I52" s="6"/>
      <c r="J52" s="6"/>
      <c r="K52" s="6"/>
      <c r="L52" s="6"/>
      <c r="M52" s="21"/>
    </row>
    <row r="53" spans="2:13" x14ac:dyDescent="0.2">
      <c r="C53" s="79" t="s">
        <v>362</v>
      </c>
      <c r="D53" s="79"/>
      <c r="E53" s="79"/>
      <c r="F53" s="79"/>
      <c r="G53" s="57"/>
      <c r="H53" s="57"/>
      <c r="I53" s="6"/>
      <c r="J53" s="6"/>
      <c r="K53" s="6"/>
      <c r="L53" s="6"/>
      <c r="M53" s="21"/>
    </row>
    <row r="54" spans="2:13" x14ac:dyDescent="0.2">
      <c r="C54" s="79"/>
      <c r="D54" s="79"/>
      <c r="E54" s="79"/>
      <c r="F54" s="79"/>
      <c r="G54" s="57"/>
      <c r="H54" s="57"/>
    </row>
    <row r="55" spans="2:13" x14ac:dyDescent="0.2">
      <c r="C55" s="38"/>
      <c r="D55" s="39"/>
      <c r="E55" s="38"/>
      <c r="F55" s="38"/>
      <c r="G55" s="9"/>
    </row>
    <row r="56" spans="2:13" x14ac:dyDescent="0.2">
      <c r="C56" s="40"/>
      <c r="D56" s="41"/>
      <c r="E56" s="40"/>
      <c r="F56" s="40"/>
    </row>
  </sheetData>
  <autoFilter ref="A12:M47">
    <sortState ref="A17:N55">
      <sortCondition descending="1" ref="J12:J55"/>
    </sortState>
  </autoFilter>
  <sortState ref="B15:N47">
    <sortCondition descending="1" ref="J15:J47"/>
  </sortState>
  <mergeCells count="36">
    <mergeCell ref="G54:H54"/>
    <mergeCell ref="C54:F54"/>
    <mergeCell ref="C51:F51"/>
    <mergeCell ref="C52:F52"/>
    <mergeCell ref="H12:H14"/>
    <mergeCell ref="C53:F53"/>
    <mergeCell ref="G53:H53"/>
    <mergeCell ref="C49:F49"/>
    <mergeCell ref="G49:H49"/>
    <mergeCell ref="C50:F50"/>
    <mergeCell ref="G50:H50"/>
    <mergeCell ref="G51:H51"/>
    <mergeCell ref="G52:H52"/>
    <mergeCell ref="A10:M10"/>
    <mergeCell ref="A12:A14"/>
    <mergeCell ref="B12:B14"/>
    <mergeCell ref="C12:C14"/>
    <mergeCell ref="D12:D14"/>
    <mergeCell ref="E12:E14"/>
    <mergeCell ref="L12:L14"/>
    <mergeCell ref="M12:M14"/>
    <mergeCell ref="F12:F14"/>
    <mergeCell ref="G12:G14"/>
    <mergeCell ref="A1:M1"/>
    <mergeCell ref="A2:M2"/>
    <mergeCell ref="I51:K51"/>
    <mergeCell ref="L51:M51"/>
    <mergeCell ref="A6:K6"/>
    <mergeCell ref="A7:H7"/>
    <mergeCell ref="A8:M8"/>
    <mergeCell ref="I12:I14"/>
    <mergeCell ref="J12:J14"/>
    <mergeCell ref="K12:K14"/>
    <mergeCell ref="A3:M3"/>
    <mergeCell ref="A4:M4"/>
    <mergeCell ref="A5:M5"/>
  </mergeCells>
  <phoneticPr fontId="1" type="noConversion"/>
  <pageMargins left="0.15748031496062992" right="0.15748031496062992" top="0.39370078740157483" bottom="0.39370078740157483" header="0.51181102362204722" footer="0.51181102362204722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11 кл</vt:lpstr>
      <vt:lpstr>10 кл</vt:lpstr>
      <vt:lpstr>9 кл</vt:lpstr>
      <vt:lpstr>8 кл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2021-11-28T17:27:39Z</cp:lastPrinted>
  <dcterms:created xsi:type="dcterms:W3CDTF">2015-12-05T12:15:58Z</dcterms:created>
  <dcterms:modified xsi:type="dcterms:W3CDTF">2021-11-29T15:17:16Z</dcterms:modified>
</cp:coreProperties>
</file>