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7950" tabRatio="618" activeTab="3"/>
  </bookViews>
  <sheets>
    <sheet name="8клас" sheetId="2" r:id="rId1"/>
    <sheet name="9клас" sheetId="3" r:id="rId2"/>
    <sheet name="10клас" sheetId="5" r:id="rId3"/>
    <sheet name="11клас" sheetId="4" r:id="rId4"/>
    <sheet name="БП-ліцей" sheetId="6" r:id="rId5"/>
    <sheet name="Лист1" sheetId="7" r:id="rId6"/>
  </sheets>
  <calcPr calcId="145621"/>
</workbook>
</file>

<file path=xl/calcChain.xml><?xml version="1.0" encoding="utf-8"?>
<calcChain xmlns="http://schemas.openxmlformats.org/spreadsheetml/2006/main">
  <c r="K20" i="6" l="1"/>
  <c r="K19" i="6"/>
  <c r="K14" i="6"/>
  <c r="K13" i="6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15" i="3"/>
  <c r="L15" i="3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12" i="4"/>
  <c r="J49" i="5"/>
  <c r="K49" i="5"/>
  <c r="J15" i="5"/>
  <c r="K15" i="5"/>
  <c r="J45" i="5"/>
  <c r="K45" i="5"/>
  <c r="J46" i="5"/>
  <c r="K46" i="5"/>
  <c r="J47" i="5"/>
  <c r="K47" i="5"/>
  <c r="J48" i="5"/>
  <c r="K48" i="5"/>
  <c r="J44" i="5"/>
  <c r="K44" i="5"/>
  <c r="J43" i="5"/>
  <c r="K43" i="5"/>
  <c r="J42" i="5"/>
  <c r="K42" i="5"/>
  <c r="J41" i="5"/>
  <c r="K41" i="5"/>
  <c r="J40" i="5"/>
  <c r="K40" i="5"/>
  <c r="J39" i="5"/>
  <c r="K39" i="5"/>
  <c r="J38" i="5"/>
  <c r="K38" i="5"/>
  <c r="J37" i="5"/>
  <c r="K37" i="5"/>
  <c r="J36" i="5"/>
  <c r="K36" i="5"/>
  <c r="J35" i="5"/>
  <c r="K35" i="5"/>
  <c r="J34" i="5"/>
  <c r="K34" i="5"/>
  <c r="J33" i="5"/>
  <c r="K33" i="5"/>
  <c r="J32" i="5"/>
  <c r="K32" i="5"/>
  <c r="J31" i="5"/>
  <c r="K31" i="5"/>
  <c r="J30" i="5"/>
  <c r="K30" i="5"/>
  <c r="J29" i="5"/>
  <c r="K29" i="5"/>
  <c r="J28" i="5"/>
  <c r="K28" i="5"/>
  <c r="J27" i="5"/>
  <c r="K27" i="5"/>
  <c r="J26" i="5"/>
  <c r="K26" i="5"/>
  <c r="J25" i="5"/>
  <c r="K25" i="5"/>
  <c r="J24" i="5"/>
  <c r="K24" i="5"/>
  <c r="J23" i="5"/>
  <c r="K23" i="5"/>
  <c r="J22" i="5"/>
  <c r="K22" i="5"/>
  <c r="J21" i="5"/>
  <c r="K21" i="5"/>
  <c r="J20" i="5"/>
  <c r="K20" i="5"/>
  <c r="J19" i="5"/>
  <c r="K19" i="5"/>
  <c r="J18" i="5"/>
  <c r="K18" i="5"/>
  <c r="J17" i="5"/>
  <c r="K17" i="5"/>
  <c r="J16" i="5"/>
  <c r="K16" i="5"/>
  <c r="J13" i="2"/>
  <c r="J14" i="2"/>
  <c r="J47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K31" i="2"/>
  <c r="J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8" i="2"/>
  <c r="K48" i="2"/>
  <c r="K13" i="2"/>
  <c r="L12" i="4"/>
  <c r="K32" i="2"/>
  <c r="K30" i="2"/>
  <c r="K28" i="2"/>
  <c r="K26" i="2"/>
  <c r="K24" i="2"/>
  <c r="K22" i="2"/>
  <c r="K20" i="2"/>
  <c r="K18" i="2"/>
  <c r="K16" i="2"/>
  <c r="K47" i="2"/>
  <c r="K29" i="2"/>
  <c r="K27" i="2"/>
  <c r="K25" i="2"/>
  <c r="K23" i="2"/>
  <c r="K21" i="2"/>
  <c r="K19" i="2"/>
  <c r="K17" i="2"/>
  <c r="K15" i="2"/>
  <c r="K14" i="2"/>
</calcChain>
</file>

<file path=xl/sharedStrings.xml><?xml version="1.0" encoding="utf-8"?>
<sst xmlns="http://schemas.openxmlformats.org/spreadsheetml/2006/main" count="712" uniqueCount="461">
  <si>
    <t>Протокол</t>
  </si>
  <si>
    <t>ЗНЗ</t>
  </si>
  <si>
    <t>Балів після апел.</t>
  </si>
  <si>
    <t xml:space="preserve"> Диплом</t>
  </si>
  <si>
    <t>Шифр</t>
  </si>
  <si>
    <t xml:space="preserve"> засідання журі ІІ етапу Всеукраїнської олімпіади із зарубіжної літератури</t>
  </si>
  <si>
    <t>Кількість  балів</t>
  </si>
  <si>
    <t>Прізвище, ім'я, по батькові вчителя</t>
  </si>
  <si>
    <t>Прізвище, ім’я ,по батькові</t>
  </si>
  <si>
    <t xml:space="preserve">                                  </t>
  </si>
  <si>
    <t xml:space="preserve">                                 </t>
  </si>
  <si>
    <t xml:space="preserve"> членів журі</t>
  </si>
  <si>
    <t xml:space="preserve">               членів журі</t>
  </si>
  <si>
    <t xml:space="preserve"> Журі ІІ етапу Всеукраїнської олімпіади  з зарубіжної літератури у складі:</t>
  </si>
  <si>
    <t xml:space="preserve">               голови журі Ватутіної Л.М.</t>
  </si>
  <si>
    <t>Прізвище, ім’я, по батькові учня</t>
  </si>
  <si>
    <t>Всього</t>
  </si>
  <si>
    <t>Прізвище, ініціали  вчителя</t>
  </si>
  <si>
    <t>Рибіна Надія Миколаївна</t>
  </si>
  <si>
    <t>Жуковська Евеліна Миколаївна.</t>
  </si>
  <si>
    <t>Васюк Людмила Олександрівна</t>
  </si>
  <si>
    <t>Колтунова Наталія Василівна</t>
  </si>
  <si>
    <t>Галузинська Марія Георгіївна</t>
  </si>
  <si>
    <t>Банарь Любава Ігорівна</t>
  </si>
  <si>
    <t>Євілевіч Наталія Миколаївна</t>
  </si>
  <si>
    <t>Коротеєва Наталія Миколаївна</t>
  </si>
  <si>
    <t>Барбуца Світлана Іванівна</t>
  </si>
  <si>
    <t>Осадчук Олена Петрівна</t>
  </si>
  <si>
    <t>Злагода Діана Володимирівна</t>
  </si>
  <si>
    <t>Смеречинська Ніна Василівна</t>
  </si>
  <si>
    <t>Бачук Тетяна Григорівна</t>
  </si>
  <si>
    <t>Лозова Ольга Володимирівна</t>
  </si>
  <si>
    <t>Меленко Оксана Петрівна</t>
  </si>
  <si>
    <t>Мазур Тетяна Юріївна</t>
  </si>
  <si>
    <t>Білоконь Олена Іванівна</t>
  </si>
  <si>
    <t>Барабаш Оксана Ярославівна</t>
  </si>
  <si>
    <t>Купріянова Тетяна Георгіївна</t>
  </si>
  <si>
    <t>Твердохліб Оксана Степанівна</t>
  </si>
  <si>
    <t>Пенюк Оксана Петрівна</t>
  </si>
  <si>
    <t>Солоджук Світлана Дмитрівна</t>
  </si>
  <si>
    <t>Диплом</t>
  </si>
  <si>
    <t>шифр</t>
  </si>
  <si>
    <t>Рейтингове місце</t>
  </si>
  <si>
    <t>Балів після апеляції</t>
  </si>
  <si>
    <t>Кілікість балів</t>
  </si>
  <si>
    <t>Рейтингове  місце</t>
  </si>
  <si>
    <t>18 листопада 2017 року</t>
  </si>
  <si>
    <t xml:space="preserve"> членів журі-</t>
  </si>
  <si>
    <t>Ліцей №3</t>
  </si>
  <si>
    <t>Ліцей № 3</t>
  </si>
  <si>
    <t>Ліцей №4</t>
  </si>
  <si>
    <t>Військово-спорт. Ліцей.</t>
  </si>
  <si>
    <t>Гімназія №1</t>
  </si>
  <si>
    <t>Гімназія №2</t>
  </si>
  <si>
    <t>Гімназія №4</t>
  </si>
  <si>
    <t>Гімназія №5</t>
  </si>
  <si>
    <t>Гімназія №7</t>
  </si>
  <si>
    <t>ЗОШ № 1</t>
  </si>
  <si>
    <t xml:space="preserve">ЗОШ № 2 </t>
  </si>
  <si>
    <t>ЗОШ  № 3</t>
  </si>
  <si>
    <t>ЗОШ №5</t>
  </si>
  <si>
    <t>ЗОШ № 5</t>
  </si>
  <si>
    <t>ЗОШ№ 6</t>
  </si>
  <si>
    <t>ЗОШ № 8</t>
  </si>
  <si>
    <t>ЗОШ № 11</t>
  </si>
  <si>
    <t>НВК «Лідер»</t>
  </si>
  <si>
    <t>ЗОШ № 14</t>
  </si>
  <si>
    <t>ЗОШ № 16</t>
  </si>
  <si>
    <t>ЗОШ № 20</t>
  </si>
  <si>
    <t>ЗОШ № 22</t>
  </si>
  <si>
    <t>ЗОШ № 24</t>
  </si>
  <si>
    <t>ЗОШ № 25</t>
  </si>
  <si>
    <t>ЗОШ № 27</t>
  </si>
  <si>
    <t>ЗОШ № 28</t>
  </si>
  <si>
    <t>ЗОШ№ 30</t>
  </si>
  <si>
    <t>ЗОШ № 31</t>
  </si>
  <si>
    <t>ЗОШ № 33</t>
  </si>
  <si>
    <t>НВК «Берегиня»</t>
  </si>
  <si>
    <t>ЗОШ № 37</t>
  </si>
  <si>
    <t>ЗОШ № 38</t>
  </si>
  <si>
    <t>ЗОШ № 39</t>
  </si>
  <si>
    <t>ЗОШ №41</t>
  </si>
  <si>
    <t>НВК «Любисток»</t>
  </si>
  <si>
    <t>Калинчук Яна Михайлівна</t>
  </si>
  <si>
    <t>Маймусова Анна Евгенівна</t>
  </si>
  <si>
    <t>Дулеба Юлія Володимирівна</t>
  </si>
  <si>
    <t>Дребот Анастасія Богданівна</t>
  </si>
  <si>
    <t>Мазуренко Катерина Валеріївна</t>
  </si>
  <si>
    <t>Статник Ксенія Юріївна</t>
  </si>
  <si>
    <t>Олексюк Олена Олександрівна</t>
  </si>
  <si>
    <t>Черняк Анна Сергіївна</t>
  </si>
  <si>
    <t>Кімак Діана Денисівна</t>
  </si>
  <si>
    <t>Мединська Анастасія Сергіївна</t>
  </si>
  <si>
    <t>Грябан Діана Андріївна</t>
  </si>
  <si>
    <t>Михайлюк Олександра Віталіївна</t>
  </si>
  <si>
    <t>Кікіріца Ульяна  Юріївна</t>
  </si>
  <si>
    <t>Шкутенко Анастасія  Віталіївна</t>
  </si>
  <si>
    <t>Кукін   Владислав Зореславович</t>
  </si>
  <si>
    <t>Дуришева Катерина Костянтинівна</t>
  </si>
  <si>
    <t>Голубинська Єлизавета Вікторівна</t>
  </si>
  <si>
    <t>Квятковська Карина Станіславівна</t>
  </si>
  <si>
    <t>Топало  Тетяна  Валеріївна</t>
  </si>
  <si>
    <t>Маланюк  Ангеліна  Святославівна</t>
  </si>
  <si>
    <t>Діліон Євгенія Миколаївна</t>
  </si>
  <si>
    <t>Лазар Олександра  Валеріївна</t>
  </si>
  <si>
    <t>Боднарчук  Юля  Юріївна</t>
  </si>
  <si>
    <t>Немірова  Лідія-Сніжана Віталіївна</t>
  </si>
  <si>
    <t>Левчук Дарія Олексіївна</t>
  </si>
  <si>
    <t>Ротар  Анастасія Євгенівна</t>
  </si>
  <si>
    <t>Чобан Валерія  Валеріївна</t>
  </si>
  <si>
    <t>Данко Іван Петрович</t>
  </si>
  <si>
    <t>Фенюк  Юрій  Сергійович</t>
  </si>
  <si>
    <t>Галущак  Альона  Борисівна</t>
  </si>
  <si>
    <t>Чепіль Анна   Михайлівна</t>
  </si>
  <si>
    <t>Гаврилець  Марія  Ігорівна</t>
  </si>
  <si>
    <t>Воробйова  Анастасія  Олександрівна</t>
  </si>
  <si>
    <t>Стринадко  Валентина  Іванівна</t>
  </si>
  <si>
    <t>№ п/п</t>
  </si>
  <si>
    <t>Ліцей №2</t>
  </si>
  <si>
    <t>Гімназія № 3</t>
  </si>
  <si>
    <t>НВК«Берегиня»</t>
  </si>
  <si>
    <t>НВК«Любисток»</t>
  </si>
  <si>
    <t>Бичкова О.В.</t>
  </si>
  <si>
    <t>Солоджук Світлана Дмитрівна.</t>
  </si>
  <si>
    <t>Тодоріко  Тетяна Михайлівна.</t>
  </si>
  <si>
    <t>Ілларіонова Галина Олександрівна.</t>
  </si>
  <si>
    <t>Кольба Ірина Олексіївна</t>
  </si>
  <si>
    <t>Дубінська Антоніна Михайлівна</t>
  </si>
  <si>
    <t xml:space="preserve">Щербань Марія Федорівна </t>
  </si>
  <si>
    <t>Галузинська Марія Григорівна</t>
  </si>
  <si>
    <t>Банар Любава Ігорівна</t>
  </si>
  <si>
    <t>Ватутіна Людмила  Михайлівна</t>
  </si>
  <si>
    <t>Зарубіна  Світлана  Семенівна</t>
  </si>
  <si>
    <t>Павлюк  Людмила  Миколаївна</t>
  </si>
  <si>
    <t>Чернявська  Галина Володимирівна</t>
  </si>
  <si>
    <t>Романюк-Балан  Ірина Олександрівна</t>
  </si>
  <si>
    <t>Маснева Світлана  Іллівна</t>
  </si>
  <si>
    <t>Довгань  Лариса Дмитрівна</t>
  </si>
  <si>
    <t>Фрасенюк Людмила  Анатоліївна</t>
  </si>
  <si>
    <t>Мазур  Тетяна  Юріївна</t>
  </si>
  <si>
    <t>Данко Наталія  Миколаївна</t>
  </si>
  <si>
    <t>Гамаль Марія  Василівна</t>
  </si>
  <si>
    <t>Купріянова  Тетяна  Григорівна</t>
  </si>
  <si>
    <t>Саврій  Світлана  Василівна</t>
  </si>
  <si>
    <t>Твердохдіб  Світлана  Степанівна</t>
  </si>
  <si>
    <t>Пенюк  Оксана  Петрівна</t>
  </si>
  <si>
    <t>Руснак Наталія  Володимирівна</t>
  </si>
  <si>
    <t>1.</t>
  </si>
  <si>
    <t>2.</t>
  </si>
  <si>
    <t>3.</t>
  </si>
  <si>
    <t>Ліцей № 1</t>
  </si>
  <si>
    <t>ВС-ліцей</t>
  </si>
  <si>
    <t>Гімназія № 1</t>
  </si>
  <si>
    <t>Гімназія№ 2</t>
  </si>
  <si>
    <t>Гімназія  №4</t>
  </si>
  <si>
    <t>Гімназія № 5</t>
  </si>
  <si>
    <t>Гімназія  № 7</t>
  </si>
  <si>
    <t>ЗОШ  № 2</t>
  </si>
  <si>
    <t>ЗОШ  № 5</t>
  </si>
  <si>
    <t>ЗОШ  № 6</t>
  </si>
  <si>
    <t>ЗОШ №8</t>
  </si>
  <si>
    <t>ЗОШ  № 11</t>
  </si>
  <si>
    <t>ЗОШ  № 14</t>
  </si>
  <si>
    <t>ЗОШ  № 16</t>
  </si>
  <si>
    <t>ЗОШ  № 20</t>
  </si>
  <si>
    <t>ЗОШ  № 22</t>
  </si>
  <si>
    <t>ЗОШ  № 24</t>
  </si>
  <si>
    <t>ЗОШ  № 25</t>
  </si>
  <si>
    <t>ЗОШ  № 27</t>
  </si>
  <si>
    <t>ЗОШ  № 28</t>
  </si>
  <si>
    <t>ЗОШ  № 30</t>
  </si>
  <si>
    <t>ЗОШ  № 33</t>
  </si>
  <si>
    <t>ЗОШ  № 37</t>
  </si>
  <si>
    <t>ЗОШ  №38</t>
  </si>
  <si>
    <t>ЗОШ  № 39</t>
  </si>
  <si>
    <t>ЗОШ № 41</t>
  </si>
  <si>
    <t>Гімназія №3</t>
  </si>
  <si>
    <t>Цепілова  Олександра  Дмитрівна</t>
  </si>
  <si>
    <t>Радевич  Інна  Ігорівна</t>
  </si>
  <si>
    <t>Ковальчук  Роман Богданович</t>
  </si>
  <si>
    <t>Стасюк   Анастасія  Іванівна</t>
  </si>
  <si>
    <t>Малишевська  Аліна  Ігорівна</t>
  </si>
  <si>
    <t>Зубчук  Юлія  Володимирівна</t>
  </si>
  <si>
    <t>Олексюк  Юлія  Дмитрівна</t>
  </si>
  <si>
    <t>Волощук Аріана  Русланівна</t>
  </si>
  <si>
    <t>Бурдейна  Марія  Олегівна</t>
  </si>
  <si>
    <t>Гордуна  Єлизавета Андріївна</t>
  </si>
  <si>
    <t>Девіс Марія –Ніколіна Деннісон</t>
  </si>
  <si>
    <t>Рабанюк  Богдан Вікторович</t>
  </si>
  <si>
    <t>Масленкова Каріна  Сергіївна</t>
  </si>
  <si>
    <t>Галанесі  Олекс андр Олександрович</t>
  </si>
  <si>
    <t>Федорович Юліана Людвігівна</t>
  </si>
  <si>
    <t>Чоботар  Анастасія  Василівна</t>
  </si>
  <si>
    <t>Ляшенко Станіслав  Григорович</t>
  </si>
  <si>
    <t>Мінтянська Олекс андра  Вадимівна</t>
  </si>
  <si>
    <t>Пеліховська  Анастасія  Ігорівна</t>
  </si>
  <si>
    <t>Гордаш  Анастасія  Василівна</t>
  </si>
  <si>
    <t>Жалоба  Вікторія  Романівна</t>
  </si>
  <si>
    <t>Панасюк  Юліана  Олексіївна</t>
  </si>
  <si>
    <t>Найда  Катерина  Сергіївна</t>
  </si>
  <si>
    <t>Влад Єдуард  Аврелович</t>
  </si>
  <si>
    <t>Дубець – Андрусяк Яна  Русланівна</t>
  </si>
  <si>
    <t>Гелетка  Анастасія  Русланівна</t>
  </si>
  <si>
    <t>Шевчук  Софія  Сергіївна</t>
  </si>
  <si>
    <t>Шевельова  Ірина  Миколаївна</t>
  </si>
  <si>
    <t>Костинян  Євгенія  Леонідівна</t>
  </si>
  <si>
    <t>Іванович Тетяна Романівна</t>
  </si>
  <si>
    <t>Берізка  Євеліна  Ігорівна</t>
  </si>
  <si>
    <t>Яніцька   Жанна  Віталіївна</t>
  </si>
  <si>
    <t>Лукіянчук Андрій  Федорович</t>
  </si>
  <si>
    <t>Францевір  Віра  Іванівна</t>
  </si>
  <si>
    <t>Тодоріко  Тетяна  Михайлівна</t>
  </si>
  <si>
    <t>Рибіна  Надія  Миколаївна</t>
  </si>
  <si>
    <t>Юрій  Ліля  Павлівна</t>
  </si>
  <si>
    <t>Жуковська Євеліна  Миколаївна</t>
  </si>
  <si>
    <t>Кольба  Ірина  Олексіївна</t>
  </si>
  <si>
    <t>Колтунова  Нат алія  Василівна</t>
  </si>
  <si>
    <t>Банарь  Любава Ігорівна</t>
  </si>
  <si>
    <t>Євілевіч Наталія Олександрівна</t>
  </si>
  <si>
    <t>Коротеєва  Наталія  Миколаївна</t>
  </si>
  <si>
    <t>Барбуца  Світлана  Іванівна</t>
  </si>
  <si>
    <t>Гордієнко Наталія  Сергіївна</t>
  </si>
  <si>
    <t>Злагода  Діана  Володимирівна</t>
  </si>
  <si>
    <t>Бачук Тетяна Георгіївна</t>
  </si>
  <si>
    <t>Маснева Світлана Іллівна</t>
  </si>
  <si>
    <t>Лозова Ольга  Володимирівна</t>
  </si>
  <si>
    <t>Меленко Оксана  Петрівна</t>
  </si>
  <si>
    <t>Фрасенюк  Людмила  Анатоліївна</t>
  </si>
  <si>
    <t>Данко  Наталія  Миколаївна</t>
  </si>
  <si>
    <t>Гамаль  Марія  Василівна</t>
  </si>
  <si>
    <t>Твердохліб Оксана  Степанівна</t>
  </si>
  <si>
    <t>Чебан  Людмила  Василівна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</si>
  <si>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</si>
  <si>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</si>
  <si>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</si>
  <si>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</si>
  <si>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</si>
  <si>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</si>
  <si>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</si>
  <si>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</si>
  <si>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</si>
  <si>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</si>
  <si>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</si>
  <si>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</si>
  <si>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</si>
  <si>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</si>
  <si>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</si>
  <si>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</si>
  <si>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</si>
  <si>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</si>
  <si>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</si>
  <si>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</si>
  <si>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</si>
  <si>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</si>
  <si>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</si>
  <si>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</si>
  <si>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</si>
  <si>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</si>
  <si>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</si>
  <si>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</si>
  <si>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</si>
  <si>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</si>
  <si>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</si>
  <si>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</si>
  <si>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Романюк І.О.</t>
  </si>
  <si>
    <t xml:space="preserve">  </t>
  </si>
  <si>
    <t>Ліцей № 2</t>
  </si>
  <si>
    <t>Ліцей  №3</t>
  </si>
  <si>
    <t>Гімназія  №3</t>
  </si>
  <si>
    <t>ЗОШ №1</t>
  </si>
  <si>
    <t>ЗОШ № 2</t>
  </si>
  <si>
    <t>ЗОШ №3</t>
  </si>
  <si>
    <t>ЗОШ №4</t>
  </si>
  <si>
    <t>ЗОШ №6</t>
  </si>
  <si>
    <t>ЗОШ №27</t>
  </si>
  <si>
    <t>ЗОШ №37</t>
  </si>
  <si>
    <t>ЗОШ № 40</t>
  </si>
  <si>
    <t>СШОРТ № 41</t>
  </si>
  <si>
    <t xml:space="preserve">БП-ліцей  </t>
  </si>
  <si>
    <t>ВПУ № 3</t>
  </si>
  <si>
    <t>ЧПЛСП</t>
  </si>
  <si>
    <t>ЧВПХУ №5</t>
  </si>
  <si>
    <t>ЧПЛЗал.транспорту</t>
  </si>
  <si>
    <t>Бичкова Оксана  Володимирівна</t>
  </si>
  <si>
    <t>Шевчук Наталія Олександрівна</t>
  </si>
  <si>
    <t>Горюк  Людмила  Іванівна</t>
  </si>
  <si>
    <t>Юрушкевич  Наталія Олександрівна</t>
  </si>
  <si>
    <t>Щербань Марія Федорівна</t>
  </si>
  <si>
    <t>Дяченко Людмила Костянтинівна</t>
  </si>
  <si>
    <t>Коротеєва  Наталія Миколаївна</t>
  </si>
  <si>
    <t>Іванущак   Василина Степанівна</t>
  </si>
  <si>
    <t>Зарубіна Світлана Семенівна</t>
  </si>
  <si>
    <t>Романюк І. О.</t>
  </si>
  <si>
    <t>Ковальова  Тетяна  Іванівна</t>
  </si>
  <si>
    <t>Неп’юк Леся Михайлівна</t>
  </si>
  <si>
    <t>Басараба Лариса Василівна</t>
  </si>
  <si>
    <t>Назмутдінова Надія Валеріївна</t>
  </si>
  <si>
    <t>Плаксюк  Інна  Іванівна</t>
  </si>
  <si>
    <t>Проскурняк Наталія  Михайлівна</t>
  </si>
  <si>
    <t>Болгова  Галина  Костянтинівна</t>
  </si>
  <si>
    <t>Красовська О.А.</t>
  </si>
  <si>
    <t>Чорна Валентина  Ігорівна</t>
  </si>
  <si>
    <t>Польова Марія Степанівна</t>
  </si>
  <si>
    <t>Чайка Валерія Олегівна</t>
  </si>
  <si>
    <t>Станкевич  Людмила  Ігорівна</t>
  </si>
  <si>
    <t>Добровольська  Любов  Сергіївна</t>
  </si>
  <si>
    <t>Харовська Ангеліна  Володимирівна</t>
  </si>
  <si>
    <t>Скакун Євгенія Вадимівна</t>
  </si>
  <si>
    <t>Гакман Олена Анатоліївна</t>
  </si>
  <si>
    <t xml:space="preserve">Банарь  Ірина  Вікторівна </t>
  </si>
  <si>
    <t>Ковбасюк Анастасія Олександрівна</t>
  </si>
  <si>
    <t xml:space="preserve">Маковійчук Андрій Андрійович </t>
  </si>
  <si>
    <t>Семенюк Василь Русланович</t>
  </si>
  <si>
    <t>Чорнокожа  Микола Володимирович</t>
  </si>
  <si>
    <t>Гривас Олександра Іванівна</t>
  </si>
  <si>
    <t>Кокинда Тетяна Русланівна</t>
  </si>
  <si>
    <t>Русаков Олексій  Олександрович</t>
  </si>
  <si>
    <t>Кушнір Вероніка Василівна</t>
  </si>
  <si>
    <t>Дулеба Христина Романівна</t>
  </si>
  <si>
    <t>Макаранюк  Христина  Володимирівна</t>
  </si>
  <si>
    <t>Скрипникова  Марія  Андріївна</t>
  </si>
  <si>
    <t>Паламарюк  Владислав  Вадимович</t>
  </si>
  <si>
    <t>Любчинська Анастасія Вікторівна</t>
  </si>
  <si>
    <t>Нікоряк  Святослава Володимирівна</t>
  </si>
  <si>
    <t>Мінтянська  Таїсія  Миколаївна</t>
  </si>
  <si>
    <t>Басараба Каріна Миколаївна</t>
  </si>
  <si>
    <t>Щербак Тетяна Андріївна</t>
  </si>
  <si>
    <t>Боднар Ліліяна Олександрівна</t>
  </si>
  <si>
    <t>Квасниця  Андріана Іванівна</t>
  </si>
  <si>
    <t>Жовнірюк  Сусана  Андріївна</t>
  </si>
  <si>
    <t>Гапюк  Надія  Петрівна</t>
  </si>
  <si>
    <t>Павлюк  Анна  Іванівна</t>
  </si>
  <si>
    <t xml:space="preserve"> голови журі Ватутіної Л. М.</t>
  </si>
  <si>
    <t xml:space="preserve">Голова журі   ___________      Ватутіна Л. М.     </t>
  </si>
  <si>
    <t>Секретар журі    _________</t>
  </si>
  <si>
    <t>Члени журі  _______________</t>
  </si>
  <si>
    <t>18  листопада  2017 року</t>
  </si>
  <si>
    <t xml:space="preserve"> голови журі  Ватутіної Л. М.</t>
  </si>
  <si>
    <t xml:space="preserve"> голови журі- Ватутіної Л. М.</t>
  </si>
  <si>
    <t>ліцей №3</t>
  </si>
  <si>
    <t>ліцей №4</t>
  </si>
  <si>
    <t>гімназія №3</t>
  </si>
  <si>
    <t>гімназія №4</t>
  </si>
  <si>
    <t>гімназія №5</t>
  </si>
  <si>
    <t>гімназія №7</t>
  </si>
  <si>
    <t>ЗОШ№2</t>
  </si>
  <si>
    <t>ЗОШ№3</t>
  </si>
  <si>
    <t>ЗОШ№5</t>
  </si>
  <si>
    <t>ЗОШ№6</t>
  </si>
  <si>
    <t>ЗОШ№8</t>
  </si>
  <si>
    <t>ЗОШ№ 11</t>
  </si>
  <si>
    <t>ЗОШ№14</t>
  </si>
  <si>
    <t>ЗОШ№16</t>
  </si>
  <si>
    <t>ЗОШ№22</t>
  </si>
  <si>
    <t>ЗОШ№24</t>
  </si>
  <si>
    <t>ЗОШ№25</t>
  </si>
  <si>
    <t>ЗОШ№27</t>
  </si>
  <si>
    <t>ЗОШ№28</t>
  </si>
  <si>
    <t>ЗОШ№30</t>
  </si>
  <si>
    <t>ЗОШ№31</t>
  </si>
  <si>
    <t>ЗОШ№39</t>
  </si>
  <si>
    <t>СШ ОРТ  №41</t>
  </si>
  <si>
    <t>ВПТУ №3</t>
  </si>
  <si>
    <t>ВПХУ №5</t>
  </si>
  <si>
    <t>ПТЗН«Маш.буд.ліцей»</t>
  </si>
  <si>
    <t>Фальоса Яна  Михайлівна</t>
  </si>
  <si>
    <t>Курпа Ольга Іллівна</t>
  </si>
  <si>
    <t>Горбатюк Марина Олександрівна</t>
  </si>
  <si>
    <t>Любецька Юлія Геннадіївна</t>
  </si>
  <si>
    <t>Калитчук Валерія Петрівна</t>
  </si>
  <si>
    <t>Петраш  Ірина  Сергіївна</t>
  </si>
  <si>
    <t>Шородок Василь  Анатоліьович</t>
  </si>
  <si>
    <t>Кольцюк Олександра Олексіївна</t>
  </si>
  <si>
    <t>Гнатюк Катерина  Андріївна</t>
  </si>
  <si>
    <t>Гаврилюк  Олексій  Олексійович</t>
  </si>
  <si>
    <t>Новак Тетяна Миколаївна</t>
  </si>
  <si>
    <t>Стратой Юлія Василівна</t>
  </si>
  <si>
    <t>Гаврилас  Катерина Степанівна</t>
  </si>
  <si>
    <t>Січевська  Валерія  Сергіївна</t>
  </si>
  <si>
    <t>Коваль Сергій Анатолійович</t>
  </si>
  <si>
    <t>Доманчук Ярославна Ігорівна</t>
  </si>
  <si>
    <t>Вікованюк  Анна- Діана Федорівна</t>
  </si>
  <si>
    <t>Якубів Ірина Віталіївна</t>
  </si>
  <si>
    <t>Шатирьонок Марина Артурівна</t>
  </si>
  <si>
    <t>Івануц  Ірина  Романівна</t>
  </si>
  <si>
    <t>Рихло Валерія Юріївна</t>
  </si>
  <si>
    <t>Стрежак Анастасія Василівна</t>
  </si>
  <si>
    <t>Харітонова Діана Вікторівна</t>
  </si>
  <si>
    <t>Юрушкевич Наталія Олександрівна</t>
  </si>
  <si>
    <t>Мізюк Валентина Федорівна</t>
  </si>
  <si>
    <t>Кітовська Неоніла Мойсеївна</t>
  </si>
  <si>
    <t>Іванущак Валентина С.</t>
  </si>
  <si>
    <t>Осадчук  Олена  Петрівна</t>
  </si>
  <si>
    <t>Бачук  Тетяна  Георгіївна</t>
  </si>
  <si>
    <t xml:space="preserve"> Ковальова Тетяна Іванівна</t>
  </si>
  <si>
    <t>Довгань Лариса Дмитрівна</t>
  </si>
  <si>
    <t>Сенишина Світлана Дмитрівна</t>
  </si>
  <si>
    <t>Яковлева Тамара Костянтинівна</t>
  </si>
  <si>
    <t>Григорович Наталія Петрівна</t>
  </si>
  <si>
    <t>Кошура  Анна  Юріївна</t>
  </si>
  <si>
    <t>Демчук Тетяна Русланівна</t>
  </si>
  <si>
    <t>Труфін Михайло Юрійович</t>
  </si>
  <si>
    <t>Проскурняк Наталія Михайлівна</t>
  </si>
  <si>
    <t>Болгова Галина Костянтинівна</t>
  </si>
  <si>
    <t>Танас Надія Іванівна</t>
  </si>
  <si>
    <t>Комлев  Ігор  Олександрович</t>
  </si>
  <si>
    <t>Єременко Анастасія Іванівна</t>
  </si>
  <si>
    <t>Войценко Владислав Ю.</t>
  </si>
  <si>
    <t>Шульженко Катерина А.</t>
  </si>
  <si>
    <t>Боднар Ростислав С.</t>
  </si>
  <si>
    <t>Кордибан Анна Юріївна</t>
  </si>
  <si>
    <t>Семенчук Ангеліна Іванівна</t>
  </si>
  <si>
    <t>ЧПТУ №8</t>
  </si>
  <si>
    <t>Скрипничук Лариса Василівна</t>
  </si>
  <si>
    <t>Долинська Юлія Миколаївна</t>
  </si>
  <si>
    <t>10 клас</t>
  </si>
  <si>
    <t xml:space="preserve"> Семенова Дар'я Андріївна</t>
  </si>
  <si>
    <t>Зав'ялець  Ксенія Олегівна</t>
  </si>
  <si>
    <t>9 клас</t>
  </si>
  <si>
    <t>Тарасова Олександра Сергіївна</t>
  </si>
  <si>
    <t>Вірста Каріна Анатоліївна</t>
  </si>
  <si>
    <t xml:space="preserve">           проаналізувавши результати завдань _4_ учасників олімпіади, оцінило їх таким чином:</t>
  </si>
  <si>
    <t xml:space="preserve">           проаналізувавши результати завдань _29_ учасників олімпіади, оцінило їх таким чином:</t>
  </si>
  <si>
    <t xml:space="preserve">           проаналізувавши результати завдань _35_ учасників олімпіади, оцінило їх таким чином:</t>
  </si>
  <si>
    <t xml:space="preserve">Голова журі      _________     Ватутіна Л. М.. __________                                            </t>
  </si>
  <si>
    <t xml:space="preserve">                                                                                  Горюк Л. І.,</t>
  </si>
  <si>
    <t xml:space="preserve">                                                                                  Кольба І. О.,</t>
  </si>
  <si>
    <t xml:space="preserve">          Нагорна А. Г.</t>
  </si>
  <si>
    <t xml:space="preserve">          Дубінська А. М.</t>
  </si>
  <si>
    <t xml:space="preserve">Члени журі:                         Осадчук О. П.  
                                                Нагорної А. Г., 
                                                Дубінської А. М., _______________________
</t>
  </si>
  <si>
    <t xml:space="preserve">Голова журі   __________Ватутіна Л. М.     </t>
  </si>
  <si>
    <r>
      <t xml:space="preserve">         </t>
    </r>
    <r>
      <rPr>
        <b/>
        <sz val="12"/>
        <color indexed="8"/>
        <rFont val="Times New Roman"/>
        <family val="1"/>
        <charset val="204"/>
      </rPr>
      <t xml:space="preserve"> Пенюк О. П</t>
    </r>
  </si>
  <si>
    <t>Секретар журі    _________Романюк- Балан І. О.</t>
  </si>
  <si>
    <t xml:space="preserve">Голова журі   ___________ Ватутіна Л. М.     </t>
  </si>
  <si>
    <t xml:space="preserve">Члени журі  _____         ___Войчак Г. В.,                              
                                                     Банарь Л. І.
                                                     Солоджук С. Д.  
</t>
  </si>
  <si>
    <t xml:space="preserve">                                               Зарубіна С. С.</t>
  </si>
  <si>
    <t xml:space="preserve">                 Солоджук С. Д </t>
  </si>
  <si>
    <t xml:space="preserve">                 Банарь Л. І.</t>
  </si>
  <si>
    <t xml:space="preserve">           проаналізувавши результати завдань _33_ учасників олімпіади, оцінило їх таким чином:</t>
  </si>
  <si>
    <t xml:space="preserve"> </t>
  </si>
  <si>
    <t xml:space="preserve">Секретар журі    _________Мазур Т. Ю </t>
  </si>
  <si>
    <t>Мазур Т. Ю.</t>
  </si>
  <si>
    <t>Меленко О. П</t>
  </si>
  <si>
    <t>Чернявська Г. В.</t>
  </si>
  <si>
    <t>Члени журі  ____________ Білоконь О. І</t>
  </si>
  <si>
    <t>за підсумками перевірки робіт учасників олімпіади учнів  10   класу м. Чернівців</t>
  </si>
  <si>
    <t xml:space="preserve"> із зарубіжної літератури в 2017/2018 н. р. </t>
  </si>
  <si>
    <t xml:space="preserve"> підсумків перевірки робіт учнів 11 класу   м. Чернівців   </t>
  </si>
  <si>
    <t>за підсумками перевірки робіт учасників олімпіади учнів БП-ліцею м. Чернівців</t>
  </si>
  <si>
    <t>за підсумками перевірки робіт учасників олімпіади учнів  9   класу м. Чернівців</t>
  </si>
  <si>
    <t>за підсумками перевірки робіт учасників олімпіади учнів  8   класу м. Чернівців</t>
  </si>
  <si>
    <t>Ct</t>
  </si>
  <si>
    <t xml:space="preserve">           проаналізувавши результати завдань _36_ учасників олімпіади, оцінило їх таким чином:</t>
  </si>
  <si>
    <t>I</t>
  </si>
  <si>
    <t>III</t>
  </si>
  <si>
    <t>II</t>
  </si>
  <si>
    <r>
      <t>Секретар журі</t>
    </r>
    <r>
      <rPr>
        <sz val="12"/>
        <rFont val="Times New Roman"/>
        <family val="1"/>
        <charset val="204"/>
      </rPr>
      <t xml:space="preserve">  _________     ___</t>
    </r>
    <r>
      <rPr>
        <b/>
        <sz val="12"/>
        <rFont val="Times New Roman"/>
        <family val="1"/>
        <charset val="204"/>
      </rPr>
      <t xml:space="preserve">-Васюк Л. О., </t>
    </r>
    <r>
      <rPr>
        <sz val="12"/>
        <rFont val="Times New Roman"/>
        <family val="1"/>
        <charset val="204"/>
      </rPr>
      <t xml:space="preserve">_________    </t>
    </r>
  </si>
  <si>
    <r>
      <t>Члени журі</t>
    </r>
    <r>
      <rPr>
        <sz val="12"/>
        <rFont val="Times New Roman"/>
        <family val="1"/>
        <charset val="204"/>
      </rPr>
      <t xml:space="preserve">  ________________________            </t>
    </r>
    <r>
      <rPr>
        <b/>
        <sz val="12"/>
        <rFont val="Times New Roman"/>
        <family val="1"/>
        <charset val="204"/>
      </rPr>
      <t xml:space="preserve">Барбуца С. І. </t>
    </r>
  </si>
  <si>
    <t>ІІІ</t>
  </si>
  <si>
    <t>ІІ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</si>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</sst>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</font>
    <font>
      <b/>
      <sz val="10"/>
      <name val="Times New Roman"/>
      <family val="1"/>
      <charset val="204"/>
    </font>
    <font>
      <b/>
      <sz val="12"/>
      <name val="Calibri"/>
      <family val="2"/>
    </font>
    <font>
      <b/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5" fillId="0" borderId="0" xfId="0" applyFont="1"/>
    <xf numFmtId="0" fontId="7" fillId="0" borderId="0" xfId="0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1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justify" vertical="center"/>
    </xf>
    <xf numFmtId="0" fontId="18" fillId="0" borderId="0" xfId="0" applyFo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10" fillId="0" borderId="2" xfId="0" applyFont="1" applyBorder="1" applyAlignment="1">
      <alignment horizontal="left" vertical="top" wrapText="1" inden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 inden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0" fontId="3" fillId="0" borderId="0" xfId="0" applyFont="1" applyFill="1"/>
    <xf numFmtId="0" fontId="10" fillId="0" borderId="0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justify" vertical="center"/>
    </xf>
    <xf numFmtId="0" fontId="19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7" fillId="0" borderId="0" xfId="0" applyFont="1" applyAlignment="1">
      <alignment horizontal="justify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8" fillId="0" borderId="2" xfId="0" applyFont="1" applyBorder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21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0" fontId="3" fillId="0" borderId="1" xfId="0" applyFont="1" applyBorder="1" applyAlignment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7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18" fillId="0" borderId="0" xfId="0" applyFont="1" applyAlignme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7" fillId="0" borderId="1" xfId="0" applyFont="1" applyBorder="1" applyAlignme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9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textRotation="91" wrapText="1"/>
    </xf>
    <xf numFmtId="0" fontId="16" fillId="0" borderId="8" xfId="0" applyFont="1" applyBorder="1" applyAlignment="1">
      <alignment vertical="center"/>
    </xf>
    <xf numFmtId="0" fontId="18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40" zoomScaleNormal="40" workbookViewId="0">
      <selection activeCell="B37" sqref="B37"/>
    </sheetView>
  </sheetViews>
  <sheetFormatPr defaultColWidth="8.28515625" defaultRowHeight="15" x14ac:dyDescent="0.25"/>
  <cols>
    <col min="1" max="1" width="8.28515625" style="1"/>
    <col min="2" max="2" width="21" style="1" customWidth="1"/>
    <col min="3" max="3" width="27.42578125" style="1" customWidth="1"/>
    <col min="4" max="4" width="8.28515625" style="1" customWidth="1"/>
    <col min="5" max="5" width="6.140625" style="1" customWidth="1"/>
    <col min="6" max="6" width="5.28515625" style="1" customWidth="1"/>
    <col min="7" max="8" width="4.85546875" style="1" customWidth="1"/>
    <col min="9" max="9" width="5.85546875" style="1" customWidth="1"/>
    <col min="10" max="10" width="8.28515625" style="1" customWidth="1"/>
    <col min="11" max="11" width="14.7109375" style="1" customWidth="1"/>
    <col min="12" max="12" width="12.28515625" style="1" customWidth="1"/>
    <col min="13" max="13" width="11" style="1" customWidth="1"/>
    <col min="14" max="14" width="26" style="1" customWidth="1"/>
    <col min="15" max="16384" width="8.28515625" style="1"/>
  </cols>
  <sheetData>
    <row r="1" spans="1:15" ht="15.75" x14ac:dyDescent="0.2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.75" x14ac:dyDescent="0.25">
      <c r="B2" s="82" t="s">
        <v>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0"/>
    </row>
    <row r="3" spans="1:15" ht="15.75" x14ac:dyDescent="0.25">
      <c r="B3" s="82" t="s">
        <v>450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10"/>
    </row>
    <row r="4" spans="1:15" ht="15.75" x14ac:dyDescent="0.25">
      <c r="B4" s="82" t="s">
        <v>46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0"/>
    </row>
    <row r="5" spans="1:15" ht="18" customHeight="1" x14ac:dyDescent="0.25">
      <c r="B5" s="11"/>
      <c r="C5" s="11"/>
      <c r="D5" s="11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5.75" x14ac:dyDescent="0.25">
      <c r="B6" s="85" t="s">
        <v>13</v>
      </c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10"/>
    </row>
    <row r="7" spans="1:15" ht="15.75" x14ac:dyDescent="0.25">
      <c r="B7" s="89" t="s">
        <v>338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10"/>
    </row>
    <row r="8" spans="1:15" ht="15.75" x14ac:dyDescent="0.25">
      <c r="B8" s="89" t="s">
        <v>47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10"/>
    </row>
    <row r="9" spans="1:15" ht="15.75" x14ac:dyDescent="0.25">
      <c r="B9" s="8"/>
      <c r="C9" s="93" t="s">
        <v>452</v>
      </c>
      <c r="D9" s="93"/>
      <c r="E9" s="93"/>
      <c r="F9" s="93"/>
      <c r="G9" s="94"/>
      <c r="H9" s="94"/>
      <c r="I9" s="94"/>
      <c r="J9" s="94"/>
      <c r="K9" s="95"/>
      <c r="L9" s="95"/>
      <c r="M9" s="95"/>
      <c r="N9" s="12"/>
      <c r="O9" s="12"/>
    </row>
    <row r="10" spans="1:15" ht="18" customHeight="1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5" customHeight="1" x14ac:dyDescent="0.25">
      <c r="A11" s="96" t="s">
        <v>117</v>
      </c>
      <c r="B11" s="83" t="s">
        <v>1</v>
      </c>
      <c r="C11" s="83" t="s">
        <v>8</v>
      </c>
      <c r="D11" s="83" t="s">
        <v>4</v>
      </c>
      <c r="E11" s="83" t="s">
        <v>6</v>
      </c>
      <c r="F11" s="84"/>
      <c r="G11" s="84"/>
      <c r="H11" s="84"/>
      <c r="I11" s="84"/>
      <c r="J11" s="83" t="s">
        <v>16</v>
      </c>
      <c r="K11" s="83" t="s">
        <v>45</v>
      </c>
      <c r="L11" s="83" t="s">
        <v>2</v>
      </c>
      <c r="M11" s="92" t="s">
        <v>3</v>
      </c>
      <c r="N11" s="83" t="s">
        <v>7</v>
      </c>
      <c r="O11" s="10"/>
    </row>
    <row r="12" spans="1:15" ht="51.75" customHeight="1" thickBot="1" x14ac:dyDescent="0.3">
      <c r="A12" s="96"/>
      <c r="B12" s="88"/>
      <c r="C12" s="88"/>
      <c r="D12" s="83"/>
      <c r="E12" s="7">
        <v>1</v>
      </c>
      <c r="F12" s="7">
        <v>2</v>
      </c>
      <c r="G12" s="7">
        <v>3</v>
      </c>
      <c r="H12" s="7">
        <v>4</v>
      </c>
      <c r="I12" s="7">
        <v>5</v>
      </c>
      <c r="J12" s="83"/>
      <c r="K12" s="83"/>
      <c r="L12" s="83"/>
      <c r="M12" s="92"/>
      <c r="N12" s="83"/>
      <c r="O12" s="10"/>
    </row>
    <row r="13" spans="1:15" ht="40.5" customHeight="1" thickBot="1" x14ac:dyDescent="0.3">
      <c r="A13" s="26">
        <v>1</v>
      </c>
      <c r="B13" s="27" t="s">
        <v>118</v>
      </c>
      <c r="C13" s="27" t="s">
        <v>83</v>
      </c>
      <c r="D13" s="5">
        <v>835</v>
      </c>
      <c r="E13" s="28">
        <v>9.1</v>
      </c>
      <c r="F13" s="29">
        <v>22.5</v>
      </c>
      <c r="G13" s="29">
        <v>0</v>
      </c>
      <c r="H13" s="29">
        <v>0</v>
      </c>
      <c r="I13" s="29">
        <v>3</v>
      </c>
      <c r="J13" s="6">
        <f t="shared" ref="J13:J48" si="0">E13+F13+G13+H13+I13</f>
        <v>34.6</v>
      </c>
      <c r="K13" s="7">
        <f>RANK(J13,$J$13:$J$48)</f>
        <v>23</v>
      </c>
      <c r="L13" s="7"/>
      <c r="M13" s="7"/>
      <c r="N13" s="30" t="s">
        <v>122</v>
      </c>
      <c r="O13" s="10"/>
    </row>
    <row r="14" spans="1:15" ht="32.25" thickBot="1" x14ac:dyDescent="0.3">
      <c r="A14" s="26">
        <v>2</v>
      </c>
      <c r="B14" s="27" t="s">
        <v>48</v>
      </c>
      <c r="C14" s="27" t="s">
        <v>84</v>
      </c>
      <c r="D14" s="5">
        <v>806</v>
      </c>
      <c r="E14" s="31">
        <v>10.7</v>
      </c>
      <c r="F14" s="32">
        <v>25</v>
      </c>
      <c r="G14" s="32">
        <v>3.5</v>
      </c>
      <c r="H14" s="32">
        <v>4</v>
      </c>
      <c r="I14" s="32">
        <v>4</v>
      </c>
      <c r="J14" s="6">
        <f t="shared" si="0"/>
        <v>47.2</v>
      </c>
      <c r="K14" s="7">
        <f t="shared" ref="K14:K48" si="1">RANK(J14,$J$13:$J$48)</f>
        <v>1</v>
      </c>
      <c r="L14" s="7"/>
      <c r="M14" s="7" t="s">
        <v>453</v>
      </c>
      <c r="N14" s="30" t="s">
        <v>123</v>
      </c>
      <c r="O14" s="10"/>
    </row>
    <row r="15" spans="1:15" ht="32.25" thickBot="1" x14ac:dyDescent="0.3">
      <c r="A15" s="26">
        <v>3</v>
      </c>
      <c r="B15" s="33" t="s">
        <v>49</v>
      </c>
      <c r="C15" s="33" t="s">
        <v>85</v>
      </c>
      <c r="D15" s="5">
        <v>810</v>
      </c>
      <c r="E15" s="31">
        <v>12.9</v>
      </c>
      <c r="F15" s="32">
        <v>22.5</v>
      </c>
      <c r="G15" s="32">
        <v>1.5</v>
      </c>
      <c r="H15" s="32">
        <v>0</v>
      </c>
      <c r="I15" s="32">
        <v>3.5</v>
      </c>
      <c r="J15" s="6">
        <f t="shared" si="0"/>
        <v>40.4</v>
      </c>
      <c r="K15" s="7">
        <f t="shared" si="1"/>
        <v>12</v>
      </c>
      <c r="L15" s="7"/>
      <c r="M15" s="7" t="s">
        <v>454</v>
      </c>
      <c r="N15" s="34" t="s">
        <v>39</v>
      </c>
      <c r="O15" s="10"/>
    </row>
    <row r="16" spans="1:15" ht="32.25" thickBot="1" x14ac:dyDescent="0.3">
      <c r="A16" s="26">
        <v>4</v>
      </c>
      <c r="B16" s="33" t="s">
        <v>50</v>
      </c>
      <c r="C16" s="33" t="s">
        <v>86</v>
      </c>
      <c r="D16" s="5">
        <v>811</v>
      </c>
      <c r="E16" s="31">
        <v>9.6</v>
      </c>
      <c r="F16" s="32">
        <v>22.5</v>
      </c>
      <c r="G16" s="32">
        <v>3</v>
      </c>
      <c r="H16" s="32">
        <v>4</v>
      </c>
      <c r="I16" s="32">
        <v>4</v>
      </c>
      <c r="J16" s="6">
        <f t="shared" si="0"/>
        <v>43.1</v>
      </c>
      <c r="K16" s="7">
        <f t="shared" si="1"/>
        <v>4</v>
      </c>
      <c r="L16" s="7"/>
      <c r="M16" s="7" t="s">
        <v>455</v>
      </c>
      <c r="N16" s="34" t="s">
        <v>124</v>
      </c>
      <c r="O16" s="10"/>
    </row>
    <row r="17" spans="1:15" ht="32.25" thickBot="1" x14ac:dyDescent="0.3">
      <c r="A17" s="26">
        <v>5</v>
      </c>
      <c r="B17" s="33" t="s">
        <v>51</v>
      </c>
      <c r="C17" s="33" t="s">
        <v>87</v>
      </c>
      <c r="D17" s="5">
        <v>808</v>
      </c>
      <c r="E17" s="31">
        <v>7.5</v>
      </c>
      <c r="F17" s="32">
        <v>0</v>
      </c>
      <c r="G17" s="32">
        <v>0</v>
      </c>
      <c r="H17" s="32">
        <v>0</v>
      </c>
      <c r="I17" s="32">
        <v>1.5</v>
      </c>
      <c r="J17" s="6">
        <f t="shared" si="0"/>
        <v>9</v>
      </c>
      <c r="K17" s="7">
        <f t="shared" si="1"/>
        <v>36</v>
      </c>
      <c r="L17" s="7"/>
      <c r="M17" s="7"/>
      <c r="N17" s="34" t="s">
        <v>18</v>
      </c>
      <c r="O17" s="10"/>
    </row>
    <row r="18" spans="1:15" ht="32.25" thickBot="1" x14ac:dyDescent="0.3">
      <c r="A18" s="26">
        <v>6</v>
      </c>
      <c r="B18" s="33" t="s">
        <v>52</v>
      </c>
      <c r="C18" s="33" t="s">
        <v>88</v>
      </c>
      <c r="D18" s="5">
        <v>816</v>
      </c>
      <c r="E18" s="31">
        <v>13.5</v>
      </c>
      <c r="F18" s="32">
        <v>22</v>
      </c>
      <c r="G18" s="32">
        <v>3.5</v>
      </c>
      <c r="H18" s="32">
        <v>3</v>
      </c>
      <c r="I18" s="32">
        <v>4.5</v>
      </c>
      <c r="J18" s="6">
        <f t="shared" si="0"/>
        <v>46.5</v>
      </c>
      <c r="K18" s="7">
        <f t="shared" si="1"/>
        <v>2</v>
      </c>
      <c r="L18" s="7"/>
      <c r="M18" s="7" t="s">
        <v>453</v>
      </c>
      <c r="N18" s="34" t="s">
        <v>125</v>
      </c>
      <c r="O18" s="10"/>
    </row>
    <row r="19" spans="1:15" ht="32.25" thickBot="1" x14ac:dyDescent="0.3">
      <c r="A19" s="26">
        <v>7</v>
      </c>
      <c r="B19" s="33" t="s">
        <v>53</v>
      </c>
      <c r="C19" s="33" t="s">
        <v>89</v>
      </c>
      <c r="D19" s="5">
        <v>823</v>
      </c>
      <c r="E19" s="31">
        <v>9.3000000000000007</v>
      </c>
      <c r="F19" s="32">
        <v>21.5</v>
      </c>
      <c r="G19" s="32">
        <v>2</v>
      </c>
      <c r="H19" s="32">
        <v>4</v>
      </c>
      <c r="I19" s="32">
        <v>3.5</v>
      </c>
      <c r="J19" s="6">
        <f t="shared" si="0"/>
        <v>40.299999999999997</v>
      </c>
      <c r="K19" s="7">
        <f t="shared" si="1"/>
        <v>13</v>
      </c>
      <c r="L19" s="7"/>
      <c r="M19" s="7" t="s">
        <v>454</v>
      </c>
      <c r="N19" s="33" t="s">
        <v>19</v>
      </c>
      <c r="O19" s="10"/>
    </row>
    <row r="20" spans="1:15" ht="38.25" customHeight="1" thickBot="1" x14ac:dyDescent="0.3">
      <c r="A20" s="26">
        <v>8</v>
      </c>
      <c r="B20" s="33" t="s">
        <v>119</v>
      </c>
      <c r="C20" s="33" t="s">
        <v>90</v>
      </c>
      <c r="D20" s="5">
        <v>834</v>
      </c>
      <c r="E20" s="31">
        <v>12</v>
      </c>
      <c r="F20" s="32">
        <v>21.25</v>
      </c>
      <c r="G20" s="32">
        <v>4</v>
      </c>
      <c r="H20" s="32">
        <v>4</v>
      </c>
      <c r="I20" s="32">
        <v>4.5</v>
      </c>
      <c r="J20" s="6">
        <f t="shared" si="0"/>
        <v>45.75</v>
      </c>
      <c r="K20" s="7">
        <f t="shared" si="1"/>
        <v>3</v>
      </c>
      <c r="L20" s="7"/>
      <c r="M20" s="7" t="s">
        <v>453</v>
      </c>
      <c r="N20" s="33" t="s">
        <v>20</v>
      </c>
      <c r="O20" s="10"/>
    </row>
    <row r="21" spans="1:15" ht="35.25" customHeight="1" thickBot="1" x14ac:dyDescent="0.3">
      <c r="A21" s="26">
        <v>9</v>
      </c>
      <c r="B21" s="33" t="s">
        <v>54</v>
      </c>
      <c r="C21" s="33" t="s">
        <v>91</v>
      </c>
      <c r="D21" s="5">
        <v>804</v>
      </c>
      <c r="E21" s="31">
        <v>11</v>
      </c>
      <c r="F21" s="32">
        <v>22.5</v>
      </c>
      <c r="G21" s="32">
        <v>4</v>
      </c>
      <c r="H21" s="32">
        <v>0</v>
      </c>
      <c r="I21" s="32">
        <v>4.5</v>
      </c>
      <c r="J21" s="6">
        <f t="shared" si="0"/>
        <v>42</v>
      </c>
      <c r="K21" s="7">
        <f t="shared" si="1"/>
        <v>8</v>
      </c>
      <c r="L21" s="7"/>
      <c r="M21" s="7" t="s">
        <v>455</v>
      </c>
      <c r="N21" s="33" t="s">
        <v>126</v>
      </c>
      <c r="O21" s="10"/>
    </row>
    <row r="22" spans="1:15" ht="32.25" thickBot="1" x14ac:dyDescent="0.3">
      <c r="A22" s="26">
        <v>10</v>
      </c>
      <c r="B22" s="33" t="s">
        <v>56</v>
      </c>
      <c r="C22" s="33" t="s">
        <v>92</v>
      </c>
      <c r="D22" s="5">
        <v>805</v>
      </c>
      <c r="E22" s="31">
        <v>7.3</v>
      </c>
      <c r="F22" s="32">
        <v>22</v>
      </c>
      <c r="G22" s="32">
        <v>2.5</v>
      </c>
      <c r="H22" s="32">
        <v>4</v>
      </c>
      <c r="I22" s="32">
        <v>3.5</v>
      </c>
      <c r="J22" s="6">
        <f t="shared" si="0"/>
        <v>39.299999999999997</v>
      </c>
      <c r="K22" s="7">
        <f t="shared" si="1"/>
        <v>15</v>
      </c>
      <c r="L22" s="7"/>
      <c r="M22" s="7" t="s">
        <v>454</v>
      </c>
      <c r="N22" s="33" t="s">
        <v>128</v>
      </c>
      <c r="O22" s="10"/>
    </row>
    <row r="23" spans="1:15" ht="32.25" thickBot="1" x14ac:dyDescent="0.3">
      <c r="A23" s="26">
        <v>11</v>
      </c>
      <c r="B23" s="33" t="s">
        <v>57</v>
      </c>
      <c r="C23" s="33" t="s">
        <v>93</v>
      </c>
      <c r="D23" s="5">
        <v>824</v>
      </c>
      <c r="E23" s="31">
        <v>8.3000000000000007</v>
      </c>
      <c r="F23" s="32">
        <v>21.25</v>
      </c>
      <c r="G23" s="32">
        <v>0</v>
      </c>
      <c r="H23" s="32">
        <v>2</v>
      </c>
      <c r="I23" s="32">
        <v>4</v>
      </c>
      <c r="J23" s="6">
        <f t="shared" si="0"/>
        <v>35.549999999999997</v>
      </c>
      <c r="K23" s="7">
        <f t="shared" si="1"/>
        <v>22</v>
      </c>
      <c r="L23" s="7"/>
      <c r="M23" s="7"/>
      <c r="N23" s="33" t="s">
        <v>129</v>
      </c>
      <c r="O23" s="10"/>
    </row>
    <row r="24" spans="1:15" ht="32.25" thickBot="1" x14ac:dyDescent="0.3">
      <c r="A24" s="26">
        <v>12</v>
      </c>
      <c r="B24" s="33" t="s">
        <v>58</v>
      </c>
      <c r="C24" s="33" t="s">
        <v>94</v>
      </c>
      <c r="D24" s="5">
        <v>827</v>
      </c>
      <c r="E24" s="31">
        <v>6</v>
      </c>
      <c r="F24" s="32">
        <v>20</v>
      </c>
      <c r="G24" s="32">
        <v>2.5</v>
      </c>
      <c r="H24" s="32">
        <v>3</v>
      </c>
      <c r="I24" s="32">
        <v>3</v>
      </c>
      <c r="J24" s="6">
        <f t="shared" si="0"/>
        <v>34.5</v>
      </c>
      <c r="K24" s="7">
        <f t="shared" si="1"/>
        <v>24</v>
      </c>
      <c r="L24" s="7"/>
      <c r="M24" s="7"/>
      <c r="N24" s="33" t="s">
        <v>130</v>
      </c>
      <c r="O24" s="10"/>
    </row>
    <row r="25" spans="1:15" ht="32.25" thickBot="1" x14ac:dyDescent="0.3">
      <c r="A25" s="26">
        <v>13</v>
      </c>
      <c r="B25" s="33" t="s">
        <v>59</v>
      </c>
      <c r="C25" s="33" t="s">
        <v>95</v>
      </c>
      <c r="D25" s="5">
        <v>817</v>
      </c>
      <c r="E25" s="31">
        <v>6.8</v>
      </c>
      <c r="F25" s="32">
        <v>22.5</v>
      </c>
      <c r="G25" s="32">
        <v>0</v>
      </c>
      <c r="H25" s="32">
        <v>0</v>
      </c>
      <c r="I25" s="32">
        <v>2</v>
      </c>
      <c r="J25" s="6">
        <f t="shared" si="0"/>
        <v>31.3</v>
      </c>
      <c r="K25" s="7">
        <f t="shared" si="1"/>
        <v>29</v>
      </c>
      <c r="L25" s="7"/>
      <c r="M25" s="7"/>
      <c r="N25" s="33" t="s">
        <v>24</v>
      </c>
      <c r="O25" s="10"/>
    </row>
    <row r="26" spans="1:15" ht="32.25" thickBot="1" x14ac:dyDescent="0.3">
      <c r="A26" s="26">
        <v>14</v>
      </c>
      <c r="B26" s="33" t="s">
        <v>60</v>
      </c>
      <c r="C26" s="33" t="s">
        <v>96</v>
      </c>
      <c r="D26" s="5">
        <v>822</v>
      </c>
      <c r="E26" s="31">
        <v>13</v>
      </c>
      <c r="F26" s="32">
        <v>15</v>
      </c>
      <c r="G26" s="32">
        <v>0</v>
      </c>
      <c r="H26" s="32">
        <v>0</v>
      </c>
      <c r="I26" s="32">
        <v>3.75</v>
      </c>
      <c r="J26" s="6">
        <f t="shared" si="0"/>
        <v>31.75</v>
      </c>
      <c r="K26" s="7">
        <f t="shared" si="1"/>
        <v>28</v>
      </c>
      <c r="L26" s="7"/>
      <c r="M26" s="7"/>
      <c r="N26" s="33" t="s">
        <v>131</v>
      </c>
      <c r="O26" s="10"/>
    </row>
    <row r="27" spans="1:15" ht="32.25" thickBot="1" x14ac:dyDescent="0.3">
      <c r="A27" s="26">
        <v>15</v>
      </c>
      <c r="B27" s="33" t="s">
        <v>61</v>
      </c>
      <c r="C27" s="33" t="s">
        <v>97</v>
      </c>
      <c r="D27" s="5">
        <v>809</v>
      </c>
      <c r="E27" s="31">
        <v>12.5</v>
      </c>
      <c r="F27" s="32">
        <v>15.4</v>
      </c>
      <c r="G27" s="32">
        <v>0</v>
      </c>
      <c r="H27" s="32">
        <v>0</v>
      </c>
      <c r="I27" s="32">
        <v>1</v>
      </c>
      <c r="J27" s="6">
        <f t="shared" si="0"/>
        <v>28.9</v>
      </c>
      <c r="K27" s="7">
        <f t="shared" si="1"/>
        <v>31</v>
      </c>
      <c r="L27" s="7"/>
      <c r="M27" s="7"/>
      <c r="N27" s="33" t="s">
        <v>131</v>
      </c>
      <c r="O27" s="10"/>
    </row>
    <row r="28" spans="1:15" ht="32.25" thickBot="1" x14ac:dyDescent="0.3">
      <c r="A28" s="26">
        <v>16</v>
      </c>
      <c r="B28" s="33" t="s">
        <v>62</v>
      </c>
      <c r="C28" s="33" t="s">
        <v>98</v>
      </c>
      <c r="D28" s="5">
        <v>836</v>
      </c>
      <c r="E28" s="31">
        <v>8.3000000000000007</v>
      </c>
      <c r="F28" s="32">
        <v>20</v>
      </c>
      <c r="G28" s="32">
        <v>3</v>
      </c>
      <c r="H28" s="32">
        <v>5</v>
      </c>
      <c r="I28" s="32">
        <v>2.75</v>
      </c>
      <c r="J28" s="6">
        <f t="shared" si="0"/>
        <v>39.049999999999997</v>
      </c>
      <c r="K28" s="7">
        <f t="shared" si="1"/>
        <v>16</v>
      </c>
      <c r="L28" s="7"/>
      <c r="M28" s="7" t="s">
        <v>454</v>
      </c>
      <c r="N28" s="33" t="s">
        <v>26</v>
      </c>
      <c r="O28" s="10"/>
    </row>
    <row r="29" spans="1:15" ht="32.25" thickBot="1" x14ac:dyDescent="0.3">
      <c r="A29" s="26">
        <v>17</v>
      </c>
      <c r="B29" s="33" t="s">
        <v>63</v>
      </c>
      <c r="C29" s="33" t="s">
        <v>99</v>
      </c>
      <c r="D29" s="5">
        <v>821</v>
      </c>
      <c r="E29" s="31">
        <v>7.3</v>
      </c>
      <c r="F29" s="32">
        <v>20</v>
      </c>
      <c r="G29" s="32">
        <v>1</v>
      </c>
      <c r="H29" s="32">
        <v>0</v>
      </c>
      <c r="I29" s="32">
        <v>1</v>
      </c>
      <c r="J29" s="6">
        <f t="shared" si="0"/>
        <v>29.3</v>
      </c>
      <c r="K29" s="7">
        <f t="shared" si="1"/>
        <v>30</v>
      </c>
      <c r="L29" s="7"/>
      <c r="M29" s="7"/>
      <c r="N29" s="33" t="s">
        <v>132</v>
      </c>
      <c r="O29" s="10"/>
    </row>
    <row r="30" spans="1:15" ht="32.25" thickBot="1" x14ac:dyDescent="0.3">
      <c r="A30" s="26">
        <v>18</v>
      </c>
      <c r="B30" s="33" t="s">
        <v>64</v>
      </c>
      <c r="C30" s="33" t="s">
        <v>100</v>
      </c>
      <c r="D30" s="5">
        <v>814</v>
      </c>
      <c r="E30" s="31">
        <v>6.1</v>
      </c>
      <c r="F30" s="32">
        <v>25</v>
      </c>
      <c r="G30" s="32">
        <v>0.5</v>
      </c>
      <c r="H30" s="32">
        <v>3</v>
      </c>
      <c r="I30" s="32">
        <v>2.5</v>
      </c>
      <c r="J30" s="6">
        <f t="shared" si="0"/>
        <v>37.1</v>
      </c>
      <c r="K30" s="7">
        <f t="shared" si="1"/>
        <v>20</v>
      </c>
      <c r="L30" s="7"/>
      <c r="M30" s="7"/>
      <c r="N30" s="33" t="s">
        <v>133</v>
      </c>
      <c r="O30" s="10"/>
    </row>
    <row r="31" spans="1:15" ht="32.25" thickBot="1" x14ac:dyDescent="0.3">
      <c r="A31" s="26">
        <v>19</v>
      </c>
      <c r="B31" s="33" t="s">
        <v>65</v>
      </c>
      <c r="C31" s="33" t="s">
        <v>101</v>
      </c>
      <c r="D31" s="5">
        <v>815</v>
      </c>
      <c r="E31" s="31">
        <v>10</v>
      </c>
      <c r="F31" s="32">
        <v>22.5</v>
      </c>
      <c r="G31" s="32">
        <v>1</v>
      </c>
      <c r="H31" s="32">
        <v>2</v>
      </c>
      <c r="I31" s="32">
        <v>3.5</v>
      </c>
      <c r="J31" s="6">
        <f t="shared" si="0"/>
        <v>39</v>
      </c>
      <c r="K31" s="7">
        <f t="shared" si="1"/>
        <v>17</v>
      </c>
      <c r="L31" s="7"/>
      <c r="M31" s="7" t="s">
        <v>454</v>
      </c>
      <c r="N31" s="33" t="s">
        <v>28</v>
      </c>
      <c r="O31" s="10"/>
    </row>
    <row r="32" spans="1:15" ht="32.25" thickBot="1" x14ac:dyDescent="0.3">
      <c r="A32" s="26">
        <v>20</v>
      </c>
      <c r="B32" s="33" t="s">
        <v>66</v>
      </c>
      <c r="C32" s="33" t="s">
        <v>102</v>
      </c>
      <c r="D32" s="5">
        <v>832</v>
      </c>
      <c r="E32" s="31">
        <v>11</v>
      </c>
      <c r="F32" s="32">
        <v>20</v>
      </c>
      <c r="G32" s="32">
        <v>4.75</v>
      </c>
      <c r="H32" s="32">
        <v>2</v>
      </c>
      <c r="I32" s="32">
        <v>3.75</v>
      </c>
      <c r="J32" s="6">
        <f t="shared" si="0"/>
        <v>41.5</v>
      </c>
      <c r="K32" s="7">
        <f t="shared" si="1"/>
        <v>10</v>
      </c>
      <c r="L32" s="7"/>
      <c r="M32" s="7" t="s">
        <v>454</v>
      </c>
      <c r="N32" s="33" t="s">
        <v>134</v>
      </c>
      <c r="O32" s="10"/>
    </row>
    <row r="33" spans="1:15" ht="16.5" thickBot="1" x14ac:dyDescent="0.3">
      <c r="A33" s="26">
        <v>21</v>
      </c>
      <c r="B33" s="33" t="s">
        <v>67</v>
      </c>
      <c r="C33" s="33" t="s">
        <v>417</v>
      </c>
      <c r="D33" s="5">
        <v>828</v>
      </c>
      <c r="E33" s="31">
        <v>14</v>
      </c>
      <c r="F33" s="32">
        <v>20</v>
      </c>
      <c r="G33" s="32">
        <v>4</v>
      </c>
      <c r="H33" s="32">
        <v>0</v>
      </c>
      <c r="I33" s="32">
        <v>4.5</v>
      </c>
      <c r="J33" s="6">
        <f t="shared" si="0"/>
        <v>42.5</v>
      </c>
      <c r="K33" s="7">
        <f t="shared" si="1"/>
        <v>6</v>
      </c>
      <c r="L33" s="7"/>
      <c r="M33" s="7" t="s">
        <v>455</v>
      </c>
      <c r="N33" s="33" t="s">
        <v>30</v>
      </c>
      <c r="O33" s="10"/>
    </row>
    <row r="34" spans="1:15" ht="32.25" thickBot="1" x14ac:dyDescent="0.3">
      <c r="A34" s="26">
        <v>22</v>
      </c>
      <c r="B34" s="33" t="s">
        <v>68</v>
      </c>
      <c r="C34" s="33" t="s">
        <v>103</v>
      </c>
      <c r="D34" s="5">
        <v>825</v>
      </c>
      <c r="E34" s="31">
        <v>11</v>
      </c>
      <c r="F34" s="32">
        <v>22.5</v>
      </c>
      <c r="G34" s="32">
        <v>2</v>
      </c>
      <c r="H34" s="32">
        <v>3</v>
      </c>
      <c r="I34" s="32">
        <v>4</v>
      </c>
      <c r="J34" s="6">
        <f t="shared" si="0"/>
        <v>42.5</v>
      </c>
      <c r="K34" s="7">
        <f t="shared" si="1"/>
        <v>6</v>
      </c>
      <c r="L34" s="7"/>
      <c r="M34" s="7" t="s">
        <v>455</v>
      </c>
      <c r="N34" s="33" t="s">
        <v>135</v>
      </c>
      <c r="O34" s="10"/>
    </row>
    <row r="35" spans="1:15" ht="32.25" thickBot="1" x14ac:dyDescent="0.3">
      <c r="A35" s="26">
        <v>23</v>
      </c>
      <c r="B35" s="33" t="s">
        <v>69</v>
      </c>
      <c r="C35" s="33" t="s">
        <v>104</v>
      </c>
      <c r="D35" s="5">
        <v>818</v>
      </c>
      <c r="E35" s="31">
        <v>8.6999999999999993</v>
      </c>
      <c r="F35" s="32">
        <v>22.5</v>
      </c>
      <c r="G35" s="32">
        <v>3</v>
      </c>
      <c r="H35" s="32">
        <v>0</v>
      </c>
      <c r="I35" s="32">
        <v>3.5</v>
      </c>
      <c r="J35" s="6">
        <f t="shared" si="0"/>
        <v>37.700000000000003</v>
      </c>
      <c r="K35" s="7">
        <f t="shared" si="1"/>
        <v>19</v>
      </c>
      <c r="L35" s="7"/>
      <c r="M35" s="7"/>
      <c r="N35" s="33" t="s">
        <v>136</v>
      </c>
      <c r="O35" s="10"/>
    </row>
    <row r="36" spans="1:15" ht="32.25" thickBot="1" x14ac:dyDescent="0.3">
      <c r="A36" s="26">
        <v>24</v>
      </c>
      <c r="B36" s="33" t="s">
        <v>70</v>
      </c>
      <c r="C36" s="33" t="s">
        <v>105</v>
      </c>
      <c r="D36" s="5">
        <v>803</v>
      </c>
      <c r="E36" s="31">
        <v>7.7</v>
      </c>
      <c r="F36" s="32">
        <v>20</v>
      </c>
      <c r="G36" s="32">
        <v>5</v>
      </c>
      <c r="H36" s="32">
        <v>4</v>
      </c>
      <c r="I36" s="32">
        <v>3</v>
      </c>
      <c r="J36" s="6">
        <f t="shared" si="0"/>
        <v>39.700000000000003</v>
      </c>
      <c r="K36" s="7">
        <f t="shared" si="1"/>
        <v>14</v>
      </c>
      <c r="L36" s="7"/>
      <c r="M36" s="7" t="s">
        <v>454</v>
      </c>
      <c r="N36" s="33" t="s">
        <v>137</v>
      </c>
      <c r="O36" s="10"/>
    </row>
    <row r="37" spans="1:15" ht="32.25" thickBot="1" x14ac:dyDescent="0.3">
      <c r="A37" s="26">
        <v>25</v>
      </c>
      <c r="B37" s="33" t="s">
        <v>71</v>
      </c>
      <c r="C37" s="33" t="s">
        <v>106</v>
      </c>
      <c r="D37" s="5">
        <v>807</v>
      </c>
      <c r="E37" s="31">
        <v>6.5</v>
      </c>
      <c r="F37" s="32">
        <v>20</v>
      </c>
      <c r="G37" s="32">
        <v>1</v>
      </c>
      <c r="H37" s="32">
        <v>3</v>
      </c>
      <c r="I37" s="32">
        <v>3</v>
      </c>
      <c r="J37" s="6">
        <f t="shared" si="0"/>
        <v>33.5</v>
      </c>
      <c r="K37" s="7">
        <f t="shared" si="1"/>
        <v>26</v>
      </c>
      <c r="L37" s="7"/>
      <c r="M37" s="7"/>
      <c r="N37" s="33" t="s">
        <v>32</v>
      </c>
      <c r="O37" s="10"/>
    </row>
    <row r="38" spans="1:15" ht="32.25" thickBot="1" x14ac:dyDescent="0.3">
      <c r="A38" s="26">
        <v>26</v>
      </c>
      <c r="B38" s="33" t="s">
        <v>72</v>
      </c>
      <c r="C38" s="33" t="s">
        <v>416</v>
      </c>
      <c r="D38" s="5">
        <v>802</v>
      </c>
      <c r="E38" s="31">
        <v>8.3000000000000007</v>
      </c>
      <c r="F38" s="32">
        <v>22.5</v>
      </c>
      <c r="G38" s="32">
        <v>0.5</v>
      </c>
      <c r="H38" s="32">
        <v>0</v>
      </c>
      <c r="I38" s="32">
        <v>2.5</v>
      </c>
      <c r="J38" s="6">
        <f t="shared" si="0"/>
        <v>33.799999999999997</v>
      </c>
      <c r="K38" s="7">
        <f t="shared" si="1"/>
        <v>25</v>
      </c>
      <c r="L38" s="7"/>
      <c r="M38" s="7"/>
      <c r="N38" s="33" t="s">
        <v>138</v>
      </c>
      <c r="O38" s="10"/>
    </row>
    <row r="39" spans="1:15" ht="16.5" thickBot="1" x14ac:dyDescent="0.3">
      <c r="A39" s="26">
        <v>27</v>
      </c>
      <c r="B39" s="33" t="s">
        <v>73</v>
      </c>
      <c r="C39" s="33" t="s">
        <v>107</v>
      </c>
      <c r="D39" s="5">
        <v>801</v>
      </c>
      <c r="E39" s="31">
        <v>11.3</v>
      </c>
      <c r="F39" s="32">
        <v>22</v>
      </c>
      <c r="G39" s="32">
        <v>3</v>
      </c>
      <c r="H39" s="32">
        <v>1</v>
      </c>
      <c r="I39" s="32">
        <v>4</v>
      </c>
      <c r="J39" s="6">
        <f t="shared" si="0"/>
        <v>41.3</v>
      </c>
      <c r="K39" s="7">
        <f t="shared" si="1"/>
        <v>11</v>
      </c>
      <c r="L39" s="7"/>
      <c r="M39" s="7" t="s">
        <v>454</v>
      </c>
      <c r="N39" s="33" t="s">
        <v>139</v>
      </c>
      <c r="O39" s="10"/>
    </row>
    <row r="40" spans="1:15" ht="32.25" thickBot="1" x14ac:dyDescent="0.3">
      <c r="A40" s="26">
        <v>28</v>
      </c>
      <c r="B40" s="33" t="s">
        <v>74</v>
      </c>
      <c r="C40" s="33" t="s">
        <v>108</v>
      </c>
      <c r="D40" s="5">
        <v>831</v>
      </c>
      <c r="E40" s="31">
        <v>3</v>
      </c>
      <c r="F40" s="32">
        <v>15</v>
      </c>
      <c r="G40" s="32">
        <v>0.5</v>
      </c>
      <c r="H40" s="32">
        <v>3</v>
      </c>
      <c r="I40" s="32">
        <v>1.75</v>
      </c>
      <c r="J40" s="6">
        <f t="shared" si="0"/>
        <v>23.25</v>
      </c>
      <c r="K40" s="7">
        <f t="shared" si="1"/>
        <v>35</v>
      </c>
      <c r="L40" s="7"/>
      <c r="M40" s="7"/>
      <c r="N40" s="33" t="s">
        <v>34</v>
      </c>
      <c r="O40" s="10"/>
    </row>
    <row r="41" spans="1:15" ht="32.25" thickBot="1" x14ac:dyDescent="0.3">
      <c r="A41" s="26">
        <v>29</v>
      </c>
      <c r="B41" s="33" t="s">
        <v>75</v>
      </c>
      <c r="C41" s="33" t="s">
        <v>109</v>
      </c>
      <c r="D41" s="5">
        <v>820</v>
      </c>
      <c r="E41" s="31">
        <v>8.3000000000000007</v>
      </c>
      <c r="F41" s="32">
        <v>20</v>
      </c>
      <c r="G41" s="32">
        <v>3</v>
      </c>
      <c r="H41" s="32">
        <v>4</v>
      </c>
      <c r="I41" s="32">
        <v>1.5</v>
      </c>
      <c r="J41" s="6">
        <f t="shared" si="0"/>
        <v>36.799999999999997</v>
      </c>
      <c r="K41" s="7">
        <f t="shared" si="1"/>
        <v>21</v>
      </c>
      <c r="L41" s="7"/>
      <c r="M41" s="7"/>
      <c r="N41" s="33" t="s">
        <v>35</v>
      </c>
      <c r="O41" s="10"/>
    </row>
    <row r="42" spans="1:15" ht="39.75" customHeight="1" thickBot="1" x14ac:dyDescent="0.3">
      <c r="A42" s="26">
        <v>30</v>
      </c>
      <c r="B42" s="33" t="s">
        <v>76</v>
      </c>
      <c r="C42" s="33" t="s">
        <v>110</v>
      </c>
      <c r="D42" s="5">
        <v>829</v>
      </c>
      <c r="E42" s="31">
        <v>14</v>
      </c>
      <c r="F42" s="32">
        <v>17.5</v>
      </c>
      <c r="G42" s="32">
        <v>0</v>
      </c>
      <c r="H42" s="32">
        <v>3</v>
      </c>
      <c r="I42" s="32">
        <v>3.5</v>
      </c>
      <c r="J42" s="6">
        <f t="shared" si="0"/>
        <v>38</v>
      </c>
      <c r="K42" s="7">
        <f t="shared" si="1"/>
        <v>18</v>
      </c>
      <c r="L42" s="7"/>
      <c r="M42" s="7" t="s">
        <v>454</v>
      </c>
      <c r="N42" s="33" t="s">
        <v>140</v>
      </c>
      <c r="O42" s="10"/>
    </row>
    <row r="43" spans="1:15" ht="16.5" thickBot="1" x14ac:dyDescent="0.3">
      <c r="A43" s="26">
        <v>31</v>
      </c>
      <c r="B43" s="33" t="s">
        <v>120</v>
      </c>
      <c r="C43" s="33" t="s">
        <v>111</v>
      </c>
      <c r="D43" s="5">
        <v>830</v>
      </c>
      <c r="E43" s="31">
        <v>12</v>
      </c>
      <c r="F43" s="32">
        <v>22.5</v>
      </c>
      <c r="G43" s="32">
        <v>2</v>
      </c>
      <c r="H43" s="32">
        <v>4</v>
      </c>
      <c r="I43" s="32">
        <v>2.5</v>
      </c>
      <c r="J43" s="6">
        <f t="shared" si="0"/>
        <v>43</v>
      </c>
      <c r="K43" s="7">
        <f t="shared" si="1"/>
        <v>5</v>
      </c>
      <c r="L43" s="7"/>
      <c r="M43" s="7" t="s">
        <v>455</v>
      </c>
      <c r="N43" s="33" t="s">
        <v>141</v>
      </c>
      <c r="O43" s="10"/>
    </row>
    <row r="44" spans="1:15" ht="32.25" thickBot="1" x14ac:dyDescent="0.3">
      <c r="A44" s="26">
        <v>32</v>
      </c>
      <c r="B44" s="33" t="s">
        <v>78</v>
      </c>
      <c r="C44" s="33" t="s">
        <v>112</v>
      </c>
      <c r="D44" s="5">
        <v>819</v>
      </c>
      <c r="E44" s="31">
        <v>6.5</v>
      </c>
      <c r="F44" s="32">
        <v>17.5</v>
      </c>
      <c r="G44" s="32">
        <v>0</v>
      </c>
      <c r="H44" s="32">
        <v>0</v>
      </c>
      <c r="I44" s="32">
        <v>1.5</v>
      </c>
      <c r="J44" s="6">
        <f t="shared" si="0"/>
        <v>25.5</v>
      </c>
      <c r="K44" s="7">
        <f t="shared" si="1"/>
        <v>33</v>
      </c>
      <c r="L44" s="7"/>
      <c r="M44" s="7"/>
      <c r="N44" s="33" t="s">
        <v>142</v>
      </c>
      <c r="O44" s="10"/>
    </row>
    <row r="45" spans="1:15" ht="32.25" thickBot="1" x14ac:dyDescent="0.3">
      <c r="A45" s="26">
        <v>33</v>
      </c>
      <c r="B45" s="33" t="s">
        <v>79</v>
      </c>
      <c r="C45" s="33" t="s">
        <v>113</v>
      </c>
      <c r="D45" s="5">
        <v>812</v>
      </c>
      <c r="E45" s="31">
        <v>3.6</v>
      </c>
      <c r="F45" s="32">
        <v>22.5</v>
      </c>
      <c r="G45" s="32">
        <v>0.5</v>
      </c>
      <c r="H45" s="32">
        <v>4</v>
      </c>
      <c r="I45" s="32">
        <v>1.5</v>
      </c>
      <c r="J45" s="6">
        <f t="shared" si="0"/>
        <v>32.1</v>
      </c>
      <c r="K45" s="7">
        <f t="shared" si="1"/>
        <v>27</v>
      </c>
      <c r="L45" s="7"/>
      <c r="M45" s="7"/>
      <c r="N45" s="33" t="s">
        <v>143</v>
      </c>
      <c r="O45" s="10"/>
    </row>
    <row r="46" spans="1:15" ht="32.25" thickBot="1" x14ac:dyDescent="0.3">
      <c r="A46" s="26">
        <v>34</v>
      </c>
      <c r="B46" s="33" t="s">
        <v>80</v>
      </c>
      <c r="C46" s="33" t="s">
        <v>114</v>
      </c>
      <c r="D46" s="5">
        <v>826</v>
      </c>
      <c r="E46" s="31">
        <v>9.3000000000000007</v>
      </c>
      <c r="F46" s="32">
        <v>17.5</v>
      </c>
      <c r="G46" s="32">
        <v>0</v>
      </c>
      <c r="H46" s="32">
        <v>0</v>
      </c>
      <c r="I46" s="32">
        <v>1</v>
      </c>
      <c r="J46" s="6">
        <f t="shared" si="0"/>
        <v>27.8</v>
      </c>
      <c r="K46" s="7">
        <f t="shared" si="1"/>
        <v>32</v>
      </c>
      <c r="L46" s="7"/>
      <c r="M46" s="7"/>
      <c r="N46" s="33" t="s">
        <v>144</v>
      </c>
      <c r="O46" s="10"/>
    </row>
    <row r="47" spans="1:15" ht="32.25" thickBot="1" x14ac:dyDescent="0.3">
      <c r="A47" s="26">
        <v>35</v>
      </c>
      <c r="B47" s="33" t="s">
        <v>81</v>
      </c>
      <c r="C47" s="33" t="s">
        <v>115</v>
      </c>
      <c r="D47" s="5">
        <v>813</v>
      </c>
      <c r="E47" s="31">
        <v>12.3</v>
      </c>
      <c r="F47" s="32">
        <v>22.5</v>
      </c>
      <c r="G47" s="32">
        <v>4.5</v>
      </c>
      <c r="H47" s="32">
        <v>0</v>
      </c>
      <c r="I47" s="32">
        <v>2.5</v>
      </c>
      <c r="J47" s="6">
        <f t="shared" si="0"/>
        <v>41.8</v>
      </c>
      <c r="K47" s="7">
        <f t="shared" si="1"/>
        <v>9</v>
      </c>
      <c r="L47" s="7"/>
      <c r="M47" s="7" t="s">
        <v>455</v>
      </c>
      <c r="N47" s="33" t="s">
        <v>145</v>
      </c>
      <c r="O47" s="10"/>
    </row>
    <row r="48" spans="1:15" ht="32.25" thickBot="1" x14ac:dyDescent="0.3">
      <c r="A48" s="26">
        <v>36</v>
      </c>
      <c r="B48" s="33" t="s">
        <v>121</v>
      </c>
      <c r="C48" s="33" t="s">
        <v>116</v>
      </c>
      <c r="D48" s="5">
        <v>833</v>
      </c>
      <c r="E48" s="31">
        <v>5.0999999999999996</v>
      </c>
      <c r="F48" s="32">
        <v>15</v>
      </c>
      <c r="G48" s="32">
        <v>1</v>
      </c>
      <c r="H48" s="32">
        <v>0</v>
      </c>
      <c r="I48" s="32">
        <v>3</v>
      </c>
      <c r="J48" s="6">
        <f t="shared" si="0"/>
        <v>24.1</v>
      </c>
      <c r="K48" s="7">
        <f t="shared" si="1"/>
        <v>34</v>
      </c>
      <c r="L48" s="7"/>
      <c r="M48" s="7"/>
      <c r="N48" s="33" t="s">
        <v>146</v>
      </c>
      <c r="O48" s="10"/>
    </row>
    <row r="49" spans="2:17" ht="15.75" x14ac:dyDescent="0.25">
      <c r="B49" s="9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2:17" ht="15.75" x14ac:dyDescent="0.25">
      <c r="B50" s="97" t="s">
        <v>430</v>
      </c>
      <c r="C50" s="97"/>
      <c r="D50" s="87"/>
      <c r="E50" s="87"/>
      <c r="F50" s="87"/>
      <c r="G50" s="10"/>
      <c r="H50" s="10"/>
      <c r="I50" s="10"/>
      <c r="J50" s="10"/>
      <c r="K50" s="10"/>
      <c r="L50" s="10"/>
      <c r="M50" s="10"/>
      <c r="N50" s="10"/>
      <c r="O50" s="10"/>
      <c r="Q50"/>
    </row>
    <row r="51" spans="2:17" ht="15.75" x14ac:dyDescent="0.25">
      <c r="B51" s="12" t="s">
        <v>334</v>
      </c>
      <c r="C51" s="86" t="s">
        <v>431</v>
      </c>
      <c r="D51" s="86"/>
      <c r="E51" s="86"/>
      <c r="F51" s="86"/>
      <c r="G51" s="86"/>
      <c r="H51" s="10"/>
      <c r="I51" s="10"/>
      <c r="J51" s="10"/>
      <c r="K51" s="10"/>
      <c r="L51" s="10"/>
      <c r="M51" s="10"/>
      <c r="N51" s="10"/>
      <c r="O51" s="10"/>
      <c r="Q51"/>
    </row>
    <row r="52" spans="2:17" ht="15.75" x14ac:dyDescent="0.25">
      <c r="B52" s="90" t="s">
        <v>429</v>
      </c>
      <c r="C52" s="91"/>
      <c r="D52" s="87"/>
      <c r="E52" s="87"/>
      <c r="F52" s="87"/>
      <c r="G52" s="87"/>
      <c r="H52" s="87"/>
      <c r="I52" s="87"/>
      <c r="J52" s="10"/>
      <c r="K52" s="10"/>
      <c r="L52" s="10"/>
      <c r="M52" s="10"/>
      <c r="N52" s="10"/>
      <c r="O52" s="10"/>
    </row>
    <row r="53" spans="2:17" customFormat="1" ht="15.75" x14ac:dyDescent="0.25">
      <c r="B53" s="1"/>
      <c r="C53" s="12" t="s">
        <v>427</v>
      </c>
      <c r="D53" s="1"/>
      <c r="E53" s="1"/>
      <c r="F53" s="1"/>
      <c r="G53" s="1"/>
      <c r="H53" s="1"/>
      <c r="I53" s="1"/>
      <c r="Q53" s="1"/>
    </row>
    <row r="54" spans="2:17" customFormat="1" ht="15.75" x14ac:dyDescent="0.25">
      <c r="C54" s="23" t="s">
        <v>428</v>
      </c>
      <c r="Q54" s="1"/>
    </row>
    <row r="55" spans="2:17" x14ac:dyDescent="0.25">
      <c r="B55"/>
      <c r="C55"/>
    </row>
  </sheetData>
  <mergeCells count="21">
    <mergeCell ref="A11:A12"/>
    <mergeCell ref="B8:N8"/>
    <mergeCell ref="B50:F50"/>
    <mergeCell ref="L11:L12"/>
    <mergeCell ref="N11:N12"/>
    <mergeCell ref="B52:I52"/>
    <mergeCell ref="B3:N3"/>
    <mergeCell ref="M11:M12"/>
    <mergeCell ref="J11:J12"/>
    <mergeCell ref="C9:M9"/>
    <mergeCell ref="C51:G51"/>
    <mergeCell ref="B1:O1"/>
    <mergeCell ref="B4:N4"/>
    <mergeCell ref="C11:C12"/>
    <mergeCell ref="B7:N7"/>
    <mergeCell ref="K11:K12"/>
    <mergeCell ref="B2:N2"/>
    <mergeCell ref="E11:I11"/>
    <mergeCell ref="B6:N6"/>
    <mergeCell ref="B11:B12"/>
    <mergeCell ref="D11:D12"/>
  </mergeCells>
  <phoneticPr fontId="1" type="noConversion"/>
  <pageMargins left="0" right="0" top="0" bottom="0" header="0.11811023622047245" footer="0.11811023622047245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opLeftCell="A37" workbookViewId="0">
      <selection activeCell="N48" sqref="N48"/>
    </sheetView>
  </sheetViews>
  <sheetFormatPr defaultColWidth="8.28515625" defaultRowHeight="15" x14ac:dyDescent="0.25"/>
  <cols>
    <col min="1" max="1" width="4.5703125" style="36" customWidth="1"/>
    <col min="2" max="2" width="16.85546875" style="36" customWidth="1"/>
    <col min="3" max="3" width="27.42578125" style="36" customWidth="1"/>
    <col min="4" max="4" width="8.28515625" style="36" customWidth="1"/>
    <col min="5" max="5" width="6.85546875" style="36" customWidth="1"/>
    <col min="6" max="6" width="6.42578125" style="36" customWidth="1"/>
    <col min="7" max="7" width="6.28515625" style="36" customWidth="1"/>
    <col min="8" max="8" width="6.5703125" style="36" customWidth="1"/>
    <col min="9" max="9" width="6.42578125" style="36" customWidth="1"/>
    <col min="10" max="10" width="5.85546875" style="36" customWidth="1"/>
    <col min="11" max="11" width="7.85546875" style="36" customWidth="1"/>
    <col min="12" max="12" width="12.28515625" style="36" customWidth="1"/>
    <col min="13" max="13" width="12" style="36" customWidth="1"/>
    <col min="14" max="14" width="10.85546875" style="36" customWidth="1"/>
    <col min="15" max="15" width="24.28515625" style="36" customWidth="1"/>
    <col min="16" max="16384" width="8.28515625" style="36"/>
  </cols>
  <sheetData>
    <row r="3" spans="1:15" x14ac:dyDescent="0.2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5.75" x14ac:dyDescent="0.25">
      <c r="A4" s="104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38"/>
    </row>
    <row r="5" spans="1:15" ht="15.75" x14ac:dyDescent="0.25">
      <c r="A5" s="104" t="s">
        <v>449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38"/>
    </row>
    <row r="6" spans="1:15" ht="15.75" x14ac:dyDescent="0.25">
      <c r="A6" s="104" t="s">
        <v>46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38"/>
    </row>
    <row r="7" spans="1:15" ht="18" customHeight="1" x14ac:dyDescent="0.25">
      <c r="A7" s="37"/>
      <c r="B7" s="39"/>
      <c r="C7" s="39"/>
      <c r="D7" s="39"/>
      <c r="E7" s="39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15.75" x14ac:dyDescent="0.25">
      <c r="A8" s="98" t="s">
        <v>13</v>
      </c>
      <c r="B8" s="99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38"/>
    </row>
    <row r="9" spans="1:15" ht="15.75" x14ac:dyDescent="0.25">
      <c r="A9" s="105" t="s">
        <v>337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38"/>
    </row>
    <row r="10" spans="1:15" ht="15.75" x14ac:dyDescent="0.25">
      <c r="A10" s="105" t="s">
        <v>11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38"/>
    </row>
    <row r="11" spans="1:15" ht="15.75" x14ac:dyDescent="0.25">
      <c r="A11" s="40"/>
      <c r="B11" s="106" t="s">
        <v>438</v>
      </c>
      <c r="C11" s="106"/>
      <c r="D11" s="106"/>
      <c r="E11" s="106"/>
      <c r="F11" s="101"/>
      <c r="G11" s="101"/>
      <c r="H11" s="101"/>
      <c r="I11" s="101"/>
      <c r="J11" s="101"/>
      <c r="K11" s="107"/>
      <c r="L11" s="107"/>
      <c r="M11" s="107"/>
      <c r="N11" s="41"/>
      <c r="O11" s="41"/>
    </row>
    <row r="12" spans="1:15" ht="18" customHeight="1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.75" x14ac:dyDescent="0.25">
      <c r="A13" s="108" t="s">
        <v>117</v>
      </c>
      <c r="B13" s="83" t="s">
        <v>1</v>
      </c>
      <c r="C13" s="83" t="s">
        <v>8</v>
      </c>
      <c r="D13" s="83" t="s">
        <v>4</v>
      </c>
      <c r="E13" s="83" t="s">
        <v>6</v>
      </c>
      <c r="F13" s="84"/>
      <c r="G13" s="84"/>
      <c r="H13" s="84"/>
      <c r="I13" s="84"/>
      <c r="J13" s="84"/>
      <c r="K13" s="83" t="s">
        <v>16</v>
      </c>
      <c r="L13" s="83" t="s">
        <v>45</v>
      </c>
      <c r="M13" s="83" t="s">
        <v>2</v>
      </c>
      <c r="N13" s="92" t="s">
        <v>3</v>
      </c>
      <c r="O13" s="83" t="s">
        <v>7</v>
      </c>
    </row>
    <row r="14" spans="1:15" ht="15.75" x14ac:dyDescent="0.25">
      <c r="A14" s="108"/>
      <c r="B14" s="88"/>
      <c r="C14" s="88"/>
      <c r="D14" s="83"/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83"/>
      <c r="L14" s="83"/>
      <c r="M14" s="83"/>
      <c r="N14" s="92"/>
      <c r="O14" s="83"/>
    </row>
    <row r="15" spans="1:15" ht="33" customHeight="1" x14ac:dyDescent="0.25">
      <c r="A15" s="33" t="s">
        <v>147</v>
      </c>
      <c r="B15" s="33" t="s">
        <v>150</v>
      </c>
      <c r="C15" s="33" t="s">
        <v>177</v>
      </c>
      <c r="D15" s="24">
        <v>913</v>
      </c>
      <c r="E15" s="42">
        <v>6</v>
      </c>
      <c r="F15" s="42">
        <v>5</v>
      </c>
      <c r="G15" s="42">
        <v>22.5</v>
      </c>
      <c r="H15" s="42">
        <v>5</v>
      </c>
      <c r="I15" s="42">
        <v>4</v>
      </c>
      <c r="J15" s="42">
        <v>3</v>
      </c>
      <c r="K15" s="6">
        <f>E15+F15+G15+H15+I15+J15</f>
        <v>45.5</v>
      </c>
      <c r="L15" s="7">
        <f>RANK(K15,$K$15:$K$47)</f>
        <v>6</v>
      </c>
      <c r="M15" s="7"/>
      <c r="N15" s="7" t="s">
        <v>455</v>
      </c>
      <c r="O15" s="43" t="s">
        <v>210</v>
      </c>
    </row>
    <row r="16" spans="1:15" ht="31.5" customHeight="1" x14ac:dyDescent="0.25">
      <c r="A16" s="33" t="s">
        <v>148</v>
      </c>
      <c r="B16" s="33" t="s">
        <v>50</v>
      </c>
      <c r="C16" s="33" t="s">
        <v>178</v>
      </c>
      <c r="D16" s="24">
        <v>922</v>
      </c>
      <c r="E16" s="42">
        <v>8</v>
      </c>
      <c r="F16" s="42">
        <v>5</v>
      </c>
      <c r="G16" s="42">
        <v>27.5</v>
      </c>
      <c r="H16" s="42">
        <v>5</v>
      </c>
      <c r="I16" s="42">
        <v>4</v>
      </c>
      <c r="J16" s="42">
        <v>3.5</v>
      </c>
      <c r="K16" s="6">
        <f t="shared" ref="K16:K47" si="0">E16+F16+G16+H16+I16+J16</f>
        <v>53</v>
      </c>
      <c r="L16" s="7">
        <f t="shared" ref="L16:L47" si="1">RANK(K16,$K$15:$K$47)</f>
        <v>3</v>
      </c>
      <c r="M16" s="7"/>
      <c r="N16" s="7" t="s">
        <v>453</v>
      </c>
      <c r="O16" s="43" t="s">
        <v>211</v>
      </c>
    </row>
    <row r="17" spans="1:15" ht="31.5" x14ac:dyDescent="0.25">
      <c r="A17" s="33" t="s">
        <v>149</v>
      </c>
      <c r="B17" s="33" t="s">
        <v>151</v>
      </c>
      <c r="C17" s="33" t="s">
        <v>179</v>
      </c>
      <c r="D17" s="24">
        <v>932</v>
      </c>
      <c r="E17" s="42">
        <v>3</v>
      </c>
      <c r="F17" s="42">
        <v>4</v>
      </c>
      <c r="G17" s="42">
        <v>0</v>
      </c>
      <c r="H17" s="42">
        <v>0</v>
      </c>
      <c r="I17" s="42">
        <v>0.5</v>
      </c>
      <c r="J17" s="42">
        <v>0.5</v>
      </c>
      <c r="K17" s="6">
        <f t="shared" si="0"/>
        <v>8</v>
      </c>
      <c r="L17" s="7">
        <f t="shared" si="1"/>
        <v>33</v>
      </c>
      <c r="M17" s="7"/>
      <c r="N17" s="7"/>
      <c r="O17" s="43" t="s">
        <v>212</v>
      </c>
    </row>
    <row r="18" spans="1:15" ht="31.5" x14ac:dyDescent="0.25">
      <c r="A18" s="33" t="s">
        <v>232</v>
      </c>
      <c r="B18" s="33" t="s">
        <v>152</v>
      </c>
      <c r="C18" s="33" t="s">
        <v>180</v>
      </c>
      <c r="D18" s="24">
        <v>909</v>
      </c>
      <c r="E18" s="42">
        <v>10</v>
      </c>
      <c r="F18" s="42">
        <v>5</v>
      </c>
      <c r="G18" s="42">
        <v>25</v>
      </c>
      <c r="H18" s="42">
        <v>5</v>
      </c>
      <c r="I18" s="42">
        <v>5</v>
      </c>
      <c r="J18" s="42">
        <v>5</v>
      </c>
      <c r="K18" s="6">
        <f t="shared" si="0"/>
        <v>55</v>
      </c>
      <c r="L18" s="7">
        <f t="shared" si="1"/>
        <v>2</v>
      </c>
      <c r="M18" s="7"/>
      <c r="N18" s="7" t="s">
        <v>453</v>
      </c>
      <c r="O18" s="43" t="s">
        <v>213</v>
      </c>
    </row>
    <row r="19" spans="1:15" ht="32.25" customHeight="1" x14ac:dyDescent="0.25">
      <c r="A19" s="33" t="s">
        <v>233</v>
      </c>
      <c r="B19" s="33" t="s">
        <v>153</v>
      </c>
      <c r="C19" s="33" t="s">
        <v>181</v>
      </c>
      <c r="D19" s="24">
        <v>915</v>
      </c>
      <c r="E19" s="42">
        <v>8</v>
      </c>
      <c r="F19" s="42">
        <v>5</v>
      </c>
      <c r="G19" s="42">
        <v>17.5</v>
      </c>
      <c r="H19" s="42">
        <v>4.5</v>
      </c>
      <c r="I19" s="42">
        <v>4.5</v>
      </c>
      <c r="J19" s="42">
        <v>2.5</v>
      </c>
      <c r="K19" s="6">
        <f t="shared" si="0"/>
        <v>42</v>
      </c>
      <c r="L19" s="7">
        <f t="shared" si="1"/>
        <v>7</v>
      </c>
      <c r="M19" s="7"/>
      <c r="N19" s="7" t="s">
        <v>455</v>
      </c>
      <c r="O19" s="43" t="s">
        <v>214</v>
      </c>
    </row>
    <row r="20" spans="1:15" ht="32.25" customHeight="1" x14ac:dyDescent="0.25">
      <c r="A20" s="33" t="s">
        <v>234</v>
      </c>
      <c r="B20" s="33" t="s">
        <v>176</v>
      </c>
      <c r="C20" s="33" t="s">
        <v>182</v>
      </c>
      <c r="D20" s="24">
        <v>905</v>
      </c>
      <c r="E20" s="42">
        <v>10</v>
      </c>
      <c r="F20" s="42">
        <v>5</v>
      </c>
      <c r="G20" s="42">
        <v>30</v>
      </c>
      <c r="H20" s="42">
        <v>5</v>
      </c>
      <c r="I20" s="42">
        <v>5</v>
      </c>
      <c r="J20" s="42">
        <v>5</v>
      </c>
      <c r="K20" s="6">
        <f t="shared" si="0"/>
        <v>60</v>
      </c>
      <c r="L20" s="7">
        <f t="shared" si="1"/>
        <v>1</v>
      </c>
      <c r="M20" s="7"/>
      <c r="N20" s="7" t="s">
        <v>453</v>
      </c>
      <c r="O20" s="43" t="s">
        <v>20</v>
      </c>
    </row>
    <row r="21" spans="1:15" ht="32.25" customHeight="1" x14ac:dyDescent="0.25">
      <c r="A21" s="33" t="s">
        <v>235</v>
      </c>
      <c r="B21" s="33" t="s">
        <v>154</v>
      </c>
      <c r="C21" s="33" t="s">
        <v>183</v>
      </c>
      <c r="D21" s="24">
        <v>918</v>
      </c>
      <c r="E21" s="42">
        <v>5</v>
      </c>
      <c r="F21" s="42">
        <v>5</v>
      </c>
      <c r="G21" s="42">
        <v>20</v>
      </c>
      <c r="H21" s="42">
        <v>2</v>
      </c>
      <c r="I21" s="42">
        <v>0</v>
      </c>
      <c r="J21" s="42">
        <v>2.5</v>
      </c>
      <c r="K21" s="6">
        <f t="shared" si="0"/>
        <v>34.5</v>
      </c>
      <c r="L21" s="7">
        <f t="shared" si="1"/>
        <v>17</v>
      </c>
      <c r="M21" s="7"/>
      <c r="N21" s="7"/>
      <c r="O21" s="43" t="s">
        <v>215</v>
      </c>
    </row>
    <row r="22" spans="1:15" ht="32.25" customHeight="1" x14ac:dyDescent="0.25">
      <c r="A22" s="33" t="s">
        <v>236</v>
      </c>
      <c r="B22" s="33" t="s">
        <v>155</v>
      </c>
      <c r="C22" s="33" t="s">
        <v>184</v>
      </c>
      <c r="D22" s="24">
        <v>917</v>
      </c>
      <c r="E22" s="42">
        <v>3</v>
      </c>
      <c r="F22" s="42">
        <v>3.75</v>
      </c>
      <c r="G22" s="42">
        <v>25</v>
      </c>
      <c r="H22" s="42">
        <v>1</v>
      </c>
      <c r="I22" s="42">
        <v>3</v>
      </c>
      <c r="J22" s="42">
        <v>1</v>
      </c>
      <c r="K22" s="6">
        <f t="shared" si="0"/>
        <v>36.75</v>
      </c>
      <c r="L22" s="7">
        <f t="shared" si="1"/>
        <v>15</v>
      </c>
      <c r="M22" s="7"/>
      <c r="N22" s="7" t="s">
        <v>454</v>
      </c>
      <c r="O22" s="43" t="s">
        <v>127</v>
      </c>
    </row>
    <row r="23" spans="1:15" ht="32.25" customHeight="1" x14ac:dyDescent="0.25">
      <c r="A23" s="33" t="s">
        <v>237</v>
      </c>
      <c r="B23" s="33" t="s">
        <v>156</v>
      </c>
      <c r="C23" s="33" t="s">
        <v>185</v>
      </c>
      <c r="D23" s="24">
        <v>907</v>
      </c>
      <c r="E23" s="42">
        <v>4</v>
      </c>
      <c r="F23" s="42">
        <v>4</v>
      </c>
      <c r="G23" s="42">
        <v>15</v>
      </c>
      <c r="H23" s="42">
        <v>0.5</v>
      </c>
      <c r="I23" s="42">
        <v>0</v>
      </c>
      <c r="J23" s="42">
        <v>2.5</v>
      </c>
      <c r="K23" s="6">
        <f t="shared" si="0"/>
        <v>26</v>
      </c>
      <c r="L23" s="7">
        <f t="shared" si="1"/>
        <v>31</v>
      </c>
      <c r="M23" s="7"/>
      <c r="N23" s="7"/>
      <c r="O23" s="43" t="s">
        <v>216</v>
      </c>
    </row>
    <row r="24" spans="1:15" ht="32.25" customHeight="1" x14ac:dyDescent="0.25">
      <c r="A24" s="33" t="s">
        <v>238</v>
      </c>
      <c r="B24" s="33" t="s">
        <v>57</v>
      </c>
      <c r="C24" s="33" t="s">
        <v>186</v>
      </c>
      <c r="D24" s="24">
        <v>902</v>
      </c>
      <c r="E24" s="42">
        <v>8</v>
      </c>
      <c r="F24" s="42">
        <v>5</v>
      </c>
      <c r="G24" s="42">
        <v>25</v>
      </c>
      <c r="H24" s="42">
        <v>5</v>
      </c>
      <c r="I24" s="42">
        <v>5</v>
      </c>
      <c r="J24" s="42">
        <v>2</v>
      </c>
      <c r="K24" s="6">
        <f t="shared" si="0"/>
        <v>50</v>
      </c>
      <c r="L24" s="7">
        <f t="shared" si="1"/>
        <v>4</v>
      </c>
      <c r="M24" s="7"/>
      <c r="N24" s="7" t="s">
        <v>455</v>
      </c>
      <c r="O24" s="43" t="s">
        <v>22</v>
      </c>
    </row>
    <row r="25" spans="1:15" ht="31.5" x14ac:dyDescent="0.25">
      <c r="A25" s="33" t="s">
        <v>239</v>
      </c>
      <c r="B25" s="33" t="s">
        <v>157</v>
      </c>
      <c r="C25" s="33" t="s">
        <v>187</v>
      </c>
      <c r="D25" s="24">
        <v>901</v>
      </c>
      <c r="E25" s="42">
        <v>5</v>
      </c>
      <c r="F25" s="42">
        <v>5</v>
      </c>
      <c r="G25" s="42">
        <v>17.5</v>
      </c>
      <c r="H25" s="42">
        <v>4</v>
      </c>
      <c r="I25" s="42">
        <v>5</v>
      </c>
      <c r="J25" s="42">
        <v>2</v>
      </c>
      <c r="K25" s="6">
        <f t="shared" si="0"/>
        <v>38.5</v>
      </c>
      <c r="L25" s="7">
        <f t="shared" si="1"/>
        <v>12</v>
      </c>
      <c r="M25" s="7"/>
      <c r="N25" s="7" t="s">
        <v>454</v>
      </c>
      <c r="O25" s="43" t="s">
        <v>217</v>
      </c>
    </row>
    <row r="26" spans="1:15" ht="31.5" x14ac:dyDescent="0.25">
      <c r="A26" s="33" t="s">
        <v>240</v>
      </c>
      <c r="B26" s="33" t="s">
        <v>59</v>
      </c>
      <c r="C26" s="33" t="s">
        <v>188</v>
      </c>
      <c r="D26" s="24">
        <v>920</v>
      </c>
      <c r="E26" s="42">
        <v>5</v>
      </c>
      <c r="F26" s="42">
        <v>5</v>
      </c>
      <c r="G26" s="42">
        <v>22.5</v>
      </c>
      <c r="H26" s="42">
        <v>2</v>
      </c>
      <c r="I26" s="42">
        <v>5</v>
      </c>
      <c r="J26" s="42">
        <v>1</v>
      </c>
      <c r="K26" s="6">
        <f t="shared" si="0"/>
        <v>40.5</v>
      </c>
      <c r="L26" s="7">
        <f t="shared" si="1"/>
        <v>9</v>
      </c>
      <c r="M26" s="7"/>
      <c r="N26" s="7" t="s">
        <v>454</v>
      </c>
      <c r="O26" s="43" t="s">
        <v>218</v>
      </c>
    </row>
    <row r="27" spans="1:15" ht="31.5" x14ac:dyDescent="0.25">
      <c r="A27" s="33" t="s">
        <v>241</v>
      </c>
      <c r="B27" s="33" t="s">
        <v>158</v>
      </c>
      <c r="C27" s="33" t="s">
        <v>189</v>
      </c>
      <c r="D27" s="24">
        <v>904</v>
      </c>
      <c r="E27" s="42">
        <v>7</v>
      </c>
      <c r="F27" s="42">
        <v>5</v>
      </c>
      <c r="G27" s="42">
        <v>17.5</v>
      </c>
      <c r="H27" s="42">
        <v>3</v>
      </c>
      <c r="I27" s="42">
        <v>4</v>
      </c>
      <c r="J27" s="42">
        <v>3</v>
      </c>
      <c r="K27" s="6">
        <f t="shared" si="0"/>
        <v>39.5</v>
      </c>
      <c r="L27" s="7">
        <f t="shared" si="1"/>
        <v>10</v>
      </c>
      <c r="M27" s="7"/>
      <c r="N27" s="7" t="s">
        <v>454</v>
      </c>
      <c r="O27" s="43" t="s">
        <v>219</v>
      </c>
    </row>
    <row r="28" spans="1:15" ht="31.5" x14ac:dyDescent="0.25">
      <c r="A28" s="33" t="s">
        <v>242</v>
      </c>
      <c r="B28" s="33" t="s">
        <v>159</v>
      </c>
      <c r="C28" s="33" t="s">
        <v>190</v>
      </c>
      <c r="D28" s="24">
        <v>931</v>
      </c>
      <c r="E28" s="42">
        <v>6</v>
      </c>
      <c r="F28" s="42">
        <v>5</v>
      </c>
      <c r="G28" s="42">
        <v>17.5</v>
      </c>
      <c r="H28" s="42">
        <v>0</v>
      </c>
      <c r="I28" s="42">
        <v>3</v>
      </c>
      <c r="J28" s="42">
        <v>1.5</v>
      </c>
      <c r="K28" s="6">
        <f t="shared" si="0"/>
        <v>33</v>
      </c>
      <c r="L28" s="7">
        <f t="shared" si="1"/>
        <v>22</v>
      </c>
      <c r="M28" s="7"/>
      <c r="N28" s="7"/>
      <c r="O28" s="43" t="s">
        <v>220</v>
      </c>
    </row>
    <row r="29" spans="1:15" ht="33.75" customHeight="1" x14ac:dyDescent="0.25">
      <c r="A29" s="33" t="s">
        <v>243</v>
      </c>
      <c r="B29" s="33" t="s">
        <v>160</v>
      </c>
      <c r="C29" s="33" t="s">
        <v>191</v>
      </c>
      <c r="D29" s="24">
        <v>935</v>
      </c>
      <c r="E29" s="42">
        <v>5</v>
      </c>
      <c r="F29" s="42">
        <v>2</v>
      </c>
      <c r="G29" s="42">
        <v>15</v>
      </c>
      <c r="H29" s="42">
        <v>0</v>
      </c>
      <c r="I29" s="42">
        <v>3</v>
      </c>
      <c r="J29" s="42">
        <v>1.25</v>
      </c>
      <c r="K29" s="6">
        <f t="shared" si="0"/>
        <v>26.25</v>
      </c>
      <c r="L29" s="7">
        <f t="shared" si="1"/>
        <v>30</v>
      </c>
      <c r="M29" s="7"/>
      <c r="N29" s="7"/>
      <c r="O29" s="43" t="s">
        <v>221</v>
      </c>
    </row>
    <row r="30" spans="1:15" ht="31.5" x14ac:dyDescent="0.25">
      <c r="A30" s="33" t="s">
        <v>244</v>
      </c>
      <c r="B30" s="33" t="s">
        <v>161</v>
      </c>
      <c r="C30" s="33" t="s">
        <v>192</v>
      </c>
      <c r="D30" s="24">
        <v>916</v>
      </c>
      <c r="E30" s="42">
        <v>4</v>
      </c>
      <c r="F30" s="42">
        <v>5</v>
      </c>
      <c r="G30" s="42">
        <v>22.5</v>
      </c>
      <c r="H30" s="42">
        <v>2.5</v>
      </c>
      <c r="I30" s="42">
        <v>5</v>
      </c>
      <c r="J30" s="42">
        <v>2.5</v>
      </c>
      <c r="K30" s="6">
        <f t="shared" si="0"/>
        <v>41.5</v>
      </c>
      <c r="L30" s="7">
        <f t="shared" si="1"/>
        <v>8</v>
      </c>
      <c r="M30" s="7"/>
      <c r="N30" s="7" t="s">
        <v>455</v>
      </c>
      <c r="O30" s="43" t="s">
        <v>27</v>
      </c>
    </row>
    <row r="31" spans="1:15" ht="32.25" customHeight="1" x14ac:dyDescent="0.25">
      <c r="A31" s="33" t="s">
        <v>245</v>
      </c>
      <c r="B31" s="33" t="s">
        <v>65</v>
      </c>
      <c r="C31" s="33" t="s">
        <v>193</v>
      </c>
      <c r="D31" s="24">
        <v>934</v>
      </c>
      <c r="E31" s="42">
        <v>4</v>
      </c>
      <c r="F31" s="42">
        <v>5</v>
      </c>
      <c r="G31" s="42">
        <v>17.5</v>
      </c>
      <c r="H31" s="42">
        <v>1</v>
      </c>
      <c r="I31" s="42">
        <v>5</v>
      </c>
      <c r="J31" s="42">
        <v>2</v>
      </c>
      <c r="K31" s="6">
        <f t="shared" si="0"/>
        <v>34.5</v>
      </c>
      <c r="L31" s="7">
        <f t="shared" si="1"/>
        <v>17</v>
      </c>
      <c r="M31" s="7"/>
      <c r="N31" s="7"/>
      <c r="O31" s="43" t="s">
        <v>222</v>
      </c>
    </row>
    <row r="32" spans="1:15" ht="32.25" customHeight="1" x14ac:dyDescent="0.25">
      <c r="A32" s="33" t="s">
        <v>246</v>
      </c>
      <c r="B32" s="33" t="s">
        <v>162</v>
      </c>
      <c r="C32" s="33" t="s">
        <v>194</v>
      </c>
      <c r="D32" s="24">
        <v>933</v>
      </c>
      <c r="E32" s="42">
        <v>5</v>
      </c>
      <c r="F32" s="42">
        <v>5</v>
      </c>
      <c r="G32" s="42">
        <v>15</v>
      </c>
      <c r="H32" s="44">
        <v>2.5</v>
      </c>
      <c r="I32" s="42">
        <v>0</v>
      </c>
      <c r="J32" s="42">
        <v>2.5</v>
      </c>
      <c r="K32" s="6">
        <f t="shared" si="0"/>
        <v>30</v>
      </c>
      <c r="L32" s="7">
        <f t="shared" si="1"/>
        <v>26</v>
      </c>
      <c r="M32" s="7"/>
      <c r="N32" s="7"/>
      <c r="O32" s="43" t="s">
        <v>29</v>
      </c>
    </row>
    <row r="33" spans="1:15" ht="32.25" customHeight="1" x14ac:dyDescent="0.25">
      <c r="A33" s="33" t="s">
        <v>247</v>
      </c>
      <c r="B33" s="33" t="s">
        <v>163</v>
      </c>
      <c r="C33" s="33" t="s">
        <v>195</v>
      </c>
      <c r="D33" s="24">
        <v>903</v>
      </c>
      <c r="E33" s="42">
        <v>10</v>
      </c>
      <c r="F33" s="42">
        <v>5</v>
      </c>
      <c r="G33" s="42">
        <v>17.5</v>
      </c>
      <c r="H33" s="42">
        <v>5</v>
      </c>
      <c r="I33" s="42">
        <v>5</v>
      </c>
      <c r="J33" s="42">
        <v>5</v>
      </c>
      <c r="K33" s="6">
        <f t="shared" si="0"/>
        <v>47.5</v>
      </c>
      <c r="L33" s="7">
        <f t="shared" si="1"/>
        <v>5</v>
      </c>
      <c r="M33" s="7"/>
      <c r="N33" s="7" t="s">
        <v>455</v>
      </c>
      <c r="O33" s="43" t="s">
        <v>223</v>
      </c>
    </row>
    <row r="34" spans="1:15" ht="32.25" customHeight="1" x14ac:dyDescent="0.25">
      <c r="A34" s="33" t="s">
        <v>248</v>
      </c>
      <c r="B34" s="33" t="s">
        <v>164</v>
      </c>
      <c r="C34" s="33" t="s">
        <v>196</v>
      </c>
      <c r="D34" s="24">
        <v>914</v>
      </c>
      <c r="E34" s="42">
        <v>5</v>
      </c>
      <c r="F34" s="42">
        <v>4</v>
      </c>
      <c r="G34" s="42">
        <v>20</v>
      </c>
      <c r="H34" s="44">
        <v>1.5</v>
      </c>
      <c r="I34" s="42">
        <v>0</v>
      </c>
      <c r="J34" s="42">
        <v>2</v>
      </c>
      <c r="K34" s="6">
        <f t="shared" si="0"/>
        <v>32.5</v>
      </c>
      <c r="L34" s="7">
        <f t="shared" si="1"/>
        <v>23</v>
      </c>
      <c r="M34" s="7"/>
      <c r="N34" s="7"/>
      <c r="O34" s="43" t="s">
        <v>264</v>
      </c>
    </row>
    <row r="35" spans="1:15" ht="32.25" customHeight="1" x14ac:dyDescent="0.25">
      <c r="A35" s="33" t="s">
        <v>249</v>
      </c>
      <c r="B35" s="33" t="s">
        <v>165</v>
      </c>
      <c r="C35" s="33" t="s">
        <v>197</v>
      </c>
      <c r="D35" s="24">
        <v>923</v>
      </c>
      <c r="E35" s="42">
        <v>6</v>
      </c>
      <c r="F35" s="42">
        <v>5</v>
      </c>
      <c r="G35" s="42">
        <v>15</v>
      </c>
      <c r="H35" s="42">
        <v>1</v>
      </c>
      <c r="I35" s="42">
        <v>0</v>
      </c>
      <c r="J35" s="42">
        <v>1.5</v>
      </c>
      <c r="K35" s="6">
        <f t="shared" si="0"/>
        <v>28.5</v>
      </c>
      <c r="L35" s="7">
        <f t="shared" si="1"/>
        <v>28</v>
      </c>
      <c r="M35" s="7"/>
      <c r="N35" s="7"/>
      <c r="O35" s="43" t="s">
        <v>224</v>
      </c>
    </row>
    <row r="36" spans="1:15" ht="32.25" customHeight="1" x14ac:dyDescent="0.25">
      <c r="A36" s="33" t="s">
        <v>250</v>
      </c>
      <c r="B36" s="33" t="s">
        <v>166</v>
      </c>
      <c r="C36" s="33" t="s">
        <v>198</v>
      </c>
      <c r="D36" s="24">
        <v>919</v>
      </c>
      <c r="E36" s="42">
        <v>6</v>
      </c>
      <c r="F36" s="42">
        <v>4</v>
      </c>
      <c r="G36" s="42">
        <v>15</v>
      </c>
      <c r="H36" s="42">
        <v>3</v>
      </c>
      <c r="I36" s="42">
        <v>0</v>
      </c>
      <c r="J36" s="42">
        <v>3</v>
      </c>
      <c r="K36" s="6">
        <f t="shared" si="0"/>
        <v>31</v>
      </c>
      <c r="L36" s="7">
        <f t="shared" si="1"/>
        <v>25</v>
      </c>
      <c r="M36" s="7"/>
      <c r="N36" s="7"/>
      <c r="O36" s="43" t="s">
        <v>225</v>
      </c>
    </row>
    <row r="37" spans="1:15" ht="32.25" customHeight="1" x14ac:dyDescent="0.25">
      <c r="A37" s="33" t="s">
        <v>251</v>
      </c>
      <c r="B37" s="33" t="s">
        <v>167</v>
      </c>
      <c r="C37" s="33" t="s">
        <v>199</v>
      </c>
      <c r="D37" s="24">
        <v>912</v>
      </c>
      <c r="E37" s="42">
        <v>5</v>
      </c>
      <c r="F37" s="42">
        <v>3.5</v>
      </c>
      <c r="G37" s="42">
        <v>20</v>
      </c>
      <c r="H37" s="42">
        <v>5</v>
      </c>
      <c r="I37" s="42">
        <v>0</v>
      </c>
      <c r="J37" s="42">
        <v>3</v>
      </c>
      <c r="K37" s="6">
        <f t="shared" si="0"/>
        <v>36.5</v>
      </c>
      <c r="L37" s="7">
        <f t="shared" si="1"/>
        <v>16</v>
      </c>
      <c r="M37" s="7"/>
      <c r="N37" s="7" t="s">
        <v>454</v>
      </c>
      <c r="O37" s="43" t="s">
        <v>226</v>
      </c>
    </row>
    <row r="38" spans="1:15" ht="32.25" customHeight="1" x14ac:dyDescent="0.25">
      <c r="A38" s="33" t="s">
        <v>252</v>
      </c>
      <c r="B38" s="33" t="s">
        <v>168</v>
      </c>
      <c r="C38" s="33" t="s">
        <v>200</v>
      </c>
      <c r="D38" s="24">
        <v>924</v>
      </c>
      <c r="E38" s="42">
        <v>4</v>
      </c>
      <c r="F38" s="42">
        <v>5</v>
      </c>
      <c r="G38" s="42">
        <v>25</v>
      </c>
      <c r="H38" s="42">
        <v>2.5</v>
      </c>
      <c r="I38" s="42">
        <v>0</v>
      </c>
      <c r="J38" s="42">
        <v>1</v>
      </c>
      <c r="K38" s="6">
        <f t="shared" si="0"/>
        <v>37.5</v>
      </c>
      <c r="L38" s="7">
        <f t="shared" si="1"/>
        <v>13</v>
      </c>
      <c r="M38" s="7"/>
      <c r="N38" s="7" t="s">
        <v>454</v>
      </c>
      <c r="O38" s="43" t="s">
        <v>227</v>
      </c>
    </row>
    <row r="39" spans="1:15" ht="32.25" customHeight="1" x14ac:dyDescent="0.25">
      <c r="A39" s="33" t="s">
        <v>253</v>
      </c>
      <c r="B39" s="33" t="s">
        <v>169</v>
      </c>
      <c r="C39" s="33" t="s">
        <v>201</v>
      </c>
      <c r="D39" s="24">
        <v>911</v>
      </c>
      <c r="E39" s="42">
        <v>7</v>
      </c>
      <c r="F39" s="42">
        <v>5</v>
      </c>
      <c r="G39" s="42">
        <v>15</v>
      </c>
      <c r="H39" s="42">
        <v>2</v>
      </c>
      <c r="I39" s="44">
        <v>3.5</v>
      </c>
      <c r="J39" s="44">
        <v>1.5</v>
      </c>
      <c r="K39" s="6">
        <f t="shared" si="0"/>
        <v>34</v>
      </c>
      <c r="L39" s="7">
        <f t="shared" si="1"/>
        <v>20</v>
      </c>
      <c r="M39" s="7"/>
      <c r="N39" s="7"/>
      <c r="O39" s="43" t="s">
        <v>33</v>
      </c>
    </row>
    <row r="40" spans="1:15" ht="32.25" customHeight="1" x14ac:dyDescent="0.25">
      <c r="A40" s="33" t="s">
        <v>254</v>
      </c>
      <c r="B40" s="33" t="s">
        <v>170</v>
      </c>
      <c r="C40" s="33" t="s">
        <v>202</v>
      </c>
      <c r="D40" s="24">
        <v>928</v>
      </c>
      <c r="E40" s="42">
        <v>5</v>
      </c>
      <c r="F40" s="42">
        <v>2</v>
      </c>
      <c r="G40" s="42">
        <v>17.5</v>
      </c>
      <c r="H40" s="42">
        <v>2.5</v>
      </c>
      <c r="I40" s="42">
        <v>0</v>
      </c>
      <c r="J40" s="42">
        <v>3</v>
      </c>
      <c r="K40" s="6">
        <f t="shared" si="0"/>
        <v>30</v>
      </c>
      <c r="L40" s="7">
        <f t="shared" si="1"/>
        <v>26</v>
      </c>
      <c r="M40" s="7"/>
      <c r="N40" s="7"/>
      <c r="O40" s="43" t="s">
        <v>34</v>
      </c>
    </row>
    <row r="41" spans="1:15" ht="32.25" customHeight="1" x14ac:dyDescent="0.25">
      <c r="A41" s="33" t="s">
        <v>255</v>
      </c>
      <c r="B41" s="33" t="s">
        <v>171</v>
      </c>
      <c r="C41" s="33" t="s">
        <v>203</v>
      </c>
      <c r="D41" s="24">
        <v>906</v>
      </c>
      <c r="E41" s="42">
        <v>6</v>
      </c>
      <c r="F41" s="42">
        <v>5</v>
      </c>
      <c r="G41" s="42">
        <v>20</v>
      </c>
      <c r="H41" s="42">
        <v>2.5</v>
      </c>
      <c r="I41" s="42">
        <v>5</v>
      </c>
      <c r="J41" s="42">
        <v>1</v>
      </c>
      <c r="K41" s="6">
        <f t="shared" si="0"/>
        <v>39.5</v>
      </c>
      <c r="L41" s="7">
        <f t="shared" si="1"/>
        <v>10</v>
      </c>
      <c r="M41" s="7"/>
      <c r="N41" s="7" t="s">
        <v>454</v>
      </c>
      <c r="O41" s="43" t="s">
        <v>228</v>
      </c>
    </row>
    <row r="42" spans="1:15" ht="32.25" customHeight="1" x14ac:dyDescent="0.25">
      <c r="A42" s="33" t="s">
        <v>256</v>
      </c>
      <c r="B42" s="33" t="s">
        <v>77</v>
      </c>
      <c r="C42" s="33" t="s">
        <v>204</v>
      </c>
      <c r="D42" s="24">
        <v>927</v>
      </c>
      <c r="E42" s="42">
        <v>7</v>
      </c>
      <c r="F42" s="42">
        <v>4</v>
      </c>
      <c r="G42" s="42">
        <v>17.5</v>
      </c>
      <c r="H42" s="42">
        <v>2.5</v>
      </c>
      <c r="I42" s="42">
        <v>2.5</v>
      </c>
      <c r="J42" s="42">
        <v>3.5</v>
      </c>
      <c r="K42" s="6">
        <f t="shared" si="0"/>
        <v>37</v>
      </c>
      <c r="L42" s="7">
        <f t="shared" si="1"/>
        <v>14</v>
      </c>
      <c r="M42" s="7"/>
      <c r="N42" s="7" t="s">
        <v>454</v>
      </c>
      <c r="O42" s="43" t="s">
        <v>229</v>
      </c>
    </row>
    <row r="43" spans="1:15" ht="33" customHeight="1" x14ac:dyDescent="0.25">
      <c r="A43" s="33" t="s">
        <v>257</v>
      </c>
      <c r="B43" s="33" t="s">
        <v>172</v>
      </c>
      <c r="C43" s="33" t="s">
        <v>205</v>
      </c>
      <c r="D43" s="24">
        <v>926</v>
      </c>
      <c r="E43" s="42">
        <v>3</v>
      </c>
      <c r="F43" s="42">
        <v>3</v>
      </c>
      <c r="G43" s="42">
        <v>15</v>
      </c>
      <c r="H43" s="42">
        <v>1.5</v>
      </c>
      <c r="I43" s="42">
        <v>3</v>
      </c>
      <c r="J43" s="42">
        <v>0.25</v>
      </c>
      <c r="K43" s="6">
        <f t="shared" si="0"/>
        <v>25.75</v>
      </c>
      <c r="L43" s="7">
        <f t="shared" si="1"/>
        <v>32</v>
      </c>
      <c r="M43" s="7"/>
      <c r="N43" s="7"/>
      <c r="O43" s="43" t="s">
        <v>36</v>
      </c>
    </row>
    <row r="44" spans="1:15" ht="32.25" customHeight="1" x14ac:dyDescent="0.25">
      <c r="A44" s="5" t="s">
        <v>258</v>
      </c>
      <c r="B44" s="33" t="s">
        <v>173</v>
      </c>
      <c r="C44" s="33" t="s">
        <v>206</v>
      </c>
      <c r="D44" s="24">
        <v>925</v>
      </c>
      <c r="E44" s="42">
        <v>5</v>
      </c>
      <c r="F44" s="42">
        <v>3.5</v>
      </c>
      <c r="G44" s="42">
        <v>17.5</v>
      </c>
      <c r="H44" s="42">
        <v>0</v>
      </c>
      <c r="I44" s="42">
        <v>4</v>
      </c>
      <c r="J44" s="42">
        <v>1.25</v>
      </c>
      <c r="K44" s="6">
        <f t="shared" si="0"/>
        <v>31.25</v>
      </c>
      <c r="L44" s="7">
        <f t="shared" si="1"/>
        <v>24</v>
      </c>
      <c r="M44" s="7"/>
      <c r="N44" s="7"/>
      <c r="O44" s="43" t="s">
        <v>143</v>
      </c>
    </row>
    <row r="45" spans="1:15" ht="32.25" customHeight="1" x14ac:dyDescent="0.25">
      <c r="A45" s="5" t="s">
        <v>259</v>
      </c>
      <c r="B45" s="33" t="s">
        <v>174</v>
      </c>
      <c r="C45" s="33" t="s">
        <v>207</v>
      </c>
      <c r="D45" s="24">
        <v>908</v>
      </c>
      <c r="E45" s="42">
        <v>7</v>
      </c>
      <c r="F45" s="42">
        <v>3</v>
      </c>
      <c r="G45" s="42">
        <v>20</v>
      </c>
      <c r="H45" s="42">
        <v>2</v>
      </c>
      <c r="I45" s="42">
        <v>0</v>
      </c>
      <c r="J45" s="42">
        <v>1.54</v>
      </c>
      <c r="K45" s="6">
        <f t="shared" si="0"/>
        <v>33.54</v>
      </c>
      <c r="L45" s="7">
        <f t="shared" si="1"/>
        <v>21</v>
      </c>
      <c r="M45" s="7"/>
      <c r="N45" s="7"/>
      <c r="O45" s="43" t="s">
        <v>230</v>
      </c>
    </row>
    <row r="46" spans="1:15" ht="32.25" customHeight="1" x14ac:dyDescent="0.25">
      <c r="A46" s="5" t="s">
        <v>260</v>
      </c>
      <c r="B46" s="33" t="s">
        <v>175</v>
      </c>
      <c r="C46" s="33" t="s">
        <v>208</v>
      </c>
      <c r="D46" s="24">
        <v>921</v>
      </c>
      <c r="E46" s="42">
        <v>7</v>
      </c>
      <c r="F46" s="42">
        <v>5</v>
      </c>
      <c r="G46" s="42">
        <v>17.5</v>
      </c>
      <c r="H46" s="42">
        <v>2.5</v>
      </c>
      <c r="I46" s="42">
        <v>0</v>
      </c>
      <c r="J46" s="42">
        <v>2.5</v>
      </c>
      <c r="K46" s="6">
        <f t="shared" si="0"/>
        <v>34.5</v>
      </c>
      <c r="L46" s="7">
        <f t="shared" si="1"/>
        <v>17</v>
      </c>
      <c r="M46" s="7"/>
      <c r="N46" s="7"/>
      <c r="O46" s="43" t="s">
        <v>38</v>
      </c>
    </row>
    <row r="47" spans="1:15" ht="32.25" customHeight="1" x14ac:dyDescent="0.25">
      <c r="A47" s="5" t="s">
        <v>261</v>
      </c>
      <c r="B47" s="33" t="s">
        <v>82</v>
      </c>
      <c r="C47" s="33" t="s">
        <v>209</v>
      </c>
      <c r="D47" s="24">
        <v>910</v>
      </c>
      <c r="E47" s="42">
        <v>3</v>
      </c>
      <c r="F47" s="42">
        <v>5</v>
      </c>
      <c r="G47" s="42">
        <v>15</v>
      </c>
      <c r="H47" s="44">
        <v>2.5</v>
      </c>
      <c r="I47" s="42">
        <v>0</v>
      </c>
      <c r="J47" s="42">
        <v>1</v>
      </c>
      <c r="K47" s="6">
        <f t="shared" si="0"/>
        <v>26.5</v>
      </c>
      <c r="L47" s="7">
        <f t="shared" si="1"/>
        <v>29</v>
      </c>
      <c r="M47" s="7"/>
      <c r="N47" s="7"/>
      <c r="O47" s="43" t="s">
        <v>231</v>
      </c>
    </row>
    <row r="48" spans="1:15" ht="15.75" x14ac:dyDescent="0.25">
      <c r="A48" s="25"/>
      <c r="B48" s="16"/>
      <c r="C48" s="16"/>
      <c r="D48" s="25"/>
      <c r="E48" s="13"/>
      <c r="F48" s="13"/>
      <c r="G48" s="13"/>
      <c r="H48" s="13"/>
      <c r="I48" s="13"/>
      <c r="J48" s="14"/>
      <c r="K48" s="14"/>
      <c r="L48" s="15"/>
      <c r="M48" s="15"/>
      <c r="N48" s="16"/>
      <c r="O48" s="38"/>
    </row>
    <row r="49" spans="1:15" ht="15.75" x14ac:dyDescent="0.25">
      <c r="A49" s="38"/>
      <c r="B49" s="111" t="s">
        <v>433</v>
      </c>
      <c r="C49" s="111"/>
      <c r="D49" s="100"/>
      <c r="E49" s="100"/>
      <c r="F49" s="100"/>
      <c r="G49" s="38"/>
      <c r="H49" s="38"/>
      <c r="I49" s="38"/>
      <c r="J49" s="38"/>
      <c r="K49" s="40"/>
      <c r="L49" s="40"/>
      <c r="M49" s="40"/>
      <c r="N49" s="40"/>
      <c r="O49" s="38"/>
    </row>
    <row r="50" spans="1:15" ht="15.75" x14ac:dyDescent="0.25">
      <c r="A50" s="45"/>
      <c r="B50" s="101" t="s">
        <v>432</v>
      </c>
      <c r="C50" s="102"/>
      <c r="D50" s="102"/>
      <c r="E50" s="102"/>
      <c r="F50" s="102"/>
      <c r="G50" s="102"/>
      <c r="H50" s="38"/>
      <c r="I50" s="38"/>
      <c r="J50" s="38"/>
      <c r="K50" s="38"/>
      <c r="L50" s="38"/>
      <c r="M50" s="38"/>
      <c r="N50" s="38"/>
      <c r="O50" s="38"/>
    </row>
    <row r="51" spans="1:15" ht="15.75" x14ac:dyDescent="0.25">
      <c r="A51" s="40"/>
      <c r="B51" s="109" t="s">
        <v>434</v>
      </c>
      <c r="C51" s="110"/>
      <c r="D51" s="99"/>
      <c r="E51" s="99"/>
      <c r="F51" s="99"/>
      <c r="G51" s="99"/>
      <c r="H51" s="99"/>
      <c r="I51" s="99"/>
      <c r="J51" s="99"/>
      <c r="K51" s="38"/>
      <c r="L51" s="38"/>
      <c r="M51" s="38"/>
      <c r="N51" s="38"/>
      <c r="O51" s="38"/>
    </row>
    <row r="52" spans="1:15" ht="15.75" x14ac:dyDescent="0.25">
      <c r="A52" s="38"/>
      <c r="B52" s="101" t="s">
        <v>435</v>
      </c>
      <c r="C52" s="101"/>
      <c r="D52" s="101"/>
      <c r="E52" s="101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s="46" customFormat="1" ht="15.75" x14ac:dyDescent="0.25">
      <c r="B53" s="41"/>
      <c r="C53" s="41" t="s">
        <v>436</v>
      </c>
      <c r="D53" s="41"/>
      <c r="E53" s="41"/>
      <c r="F53" s="38"/>
      <c r="G53" s="38"/>
      <c r="H53" s="38"/>
      <c r="I53" s="38"/>
      <c r="J53" s="38"/>
    </row>
    <row r="54" spans="1:15" s="46" customFormat="1" ht="15.75" x14ac:dyDescent="0.25">
      <c r="B54" s="41"/>
      <c r="C54" s="41" t="s">
        <v>437</v>
      </c>
      <c r="D54" s="41"/>
      <c r="E54" s="41"/>
      <c r="F54" s="38"/>
      <c r="G54" s="38"/>
      <c r="H54" s="38"/>
      <c r="I54" s="38"/>
      <c r="J54" s="38"/>
    </row>
    <row r="55" spans="1:15" x14ac:dyDescent="0.25">
      <c r="B55" s="36" t="s">
        <v>9</v>
      </c>
    </row>
    <row r="56" spans="1:15" x14ac:dyDescent="0.25">
      <c r="B56" s="36" t="s">
        <v>10</v>
      </c>
    </row>
  </sheetData>
  <mergeCells count="22">
    <mergeCell ref="M13:M14"/>
    <mergeCell ref="A3:O3"/>
    <mergeCell ref="A4:N4"/>
    <mergeCell ref="A5:N5"/>
    <mergeCell ref="A6:N6"/>
    <mergeCell ref="A9:N9"/>
    <mergeCell ref="O13:O14"/>
    <mergeCell ref="A8:N8"/>
    <mergeCell ref="B13:B14"/>
    <mergeCell ref="B50:G50"/>
    <mergeCell ref="B52:E52"/>
    <mergeCell ref="B11:M11"/>
    <mergeCell ref="N13:N14"/>
    <mergeCell ref="A10:N10"/>
    <mergeCell ref="E13:J13"/>
    <mergeCell ref="A13:A14"/>
    <mergeCell ref="L13:L14"/>
    <mergeCell ref="B51:J51"/>
    <mergeCell ref="C13:C14"/>
    <mergeCell ref="D13:D14"/>
    <mergeCell ref="K13:K14"/>
    <mergeCell ref="B49:F49"/>
  </mergeCells>
  <phoneticPr fontId="1" type="noConversion"/>
  <pageMargins left="0.75" right="0.75" top="1" bottom="1" header="0.5" footer="0.5"/>
  <pageSetup paperSize="9" scale="7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0"/>
  <sheetViews>
    <sheetView topLeftCell="A45" workbookViewId="0">
      <selection activeCell="M42" sqref="M42"/>
    </sheetView>
  </sheetViews>
  <sheetFormatPr defaultColWidth="8.28515625" defaultRowHeight="15" x14ac:dyDescent="0.25"/>
  <cols>
    <col min="1" max="1" width="6.42578125" style="36" customWidth="1"/>
    <col min="2" max="2" width="25.5703125" style="36" customWidth="1"/>
    <col min="3" max="3" width="26.7109375" style="36" customWidth="1"/>
    <col min="4" max="5" width="8.28515625" style="36" customWidth="1"/>
    <col min="6" max="6" width="5.28515625" style="36" customWidth="1"/>
    <col min="7" max="7" width="4.85546875" style="36" customWidth="1"/>
    <col min="8" max="9" width="5.85546875" style="36" customWidth="1"/>
    <col min="10" max="10" width="7.85546875" style="36" customWidth="1"/>
    <col min="11" max="11" width="13" style="36" customWidth="1"/>
    <col min="12" max="12" width="10.28515625" style="36" customWidth="1"/>
    <col min="13" max="13" width="9.42578125" style="36" customWidth="1"/>
    <col min="14" max="14" width="24.140625" style="36" customWidth="1"/>
    <col min="15" max="16384" width="8.28515625" style="36"/>
  </cols>
  <sheetData>
    <row r="3" spans="1:17" x14ac:dyDescent="0.2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7" x14ac:dyDescent="0.25">
      <c r="A4" s="103" t="s">
        <v>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7" x14ac:dyDescent="0.25">
      <c r="A5" s="103" t="s">
        <v>445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7" x14ac:dyDescent="0.25">
      <c r="A6" s="103" t="s">
        <v>46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7" ht="18" customHeight="1" x14ac:dyDescent="0.25">
      <c r="A7" s="35"/>
      <c r="B7" s="47"/>
      <c r="C7" s="47"/>
      <c r="D7" s="47"/>
      <c r="E7" s="47"/>
    </row>
    <row r="8" spans="1:17" x14ac:dyDescent="0.25">
      <c r="A8" s="114" t="s">
        <v>13</v>
      </c>
      <c r="B8" s="115"/>
      <c r="C8" s="115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7" x14ac:dyDescent="0.25">
      <c r="A9" s="113" t="s">
        <v>332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7" x14ac:dyDescent="0.25">
      <c r="A10" s="113" t="s">
        <v>11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7" x14ac:dyDescent="0.25">
      <c r="A11" s="48"/>
      <c r="B11" s="124" t="s">
        <v>423</v>
      </c>
      <c r="C11" s="124"/>
      <c r="D11" s="124"/>
      <c r="E11" s="124"/>
      <c r="F11" s="120"/>
      <c r="G11" s="120"/>
      <c r="H11" s="120"/>
      <c r="I11" s="120"/>
      <c r="J11" s="125"/>
      <c r="K11" s="125"/>
      <c r="L11" s="125"/>
      <c r="M11" s="49"/>
      <c r="N11" s="49"/>
    </row>
    <row r="12" spans="1:17" ht="18" customHeight="1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7" ht="15" customHeight="1" x14ac:dyDescent="0.25">
      <c r="A13" s="118" t="s">
        <v>117</v>
      </c>
      <c r="B13" s="116" t="s">
        <v>1</v>
      </c>
      <c r="C13" s="116" t="s">
        <v>8</v>
      </c>
      <c r="D13" s="116" t="s">
        <v>4</v>
      </c>
      <c r="E13" s="116" t="s">
        <v>6</v>
      </c>
      <c r="F13" s="126"/>
      <c r="G13" s="126"/>
      <c r="H13" s="126"/>
      <c r="I13" s="126"/>
      <c r="J13" s="116" t="s">
        <v>16</v>
      </c>
      <c r="K13" s="116" t="s">
        <v>45</v>
      </c>
      <c r="L13" s="116" t="s">
        <v>2</v>
      </c>
      <c r="M13" s="122" t="s">
        <v>3</v>
      </c>
      <c r="N13" s="116" t="s">
        <v>7</v>
      </c>
    </row>
    <row r="14" spans="1:17" ht="30.75" customHeight="1" thickBot="1" x14ac:dyDescent="0.3">
      <c r="A14" s="119"/>
      <c r="B14" s="117"/>
      <c r="C14" s="117"/>
      <c r="D14" s="116"/>
      <c r="E14" s="3">
        <v>1</v>
      </c>
      <c r="F14" s="3">
        <v>2</v>
      </c>
      <c r="G14" s="3">
        <v>3</v>
      </c>
      <c r="H14" s="3">
        <v>4</v>
      </c>
      <c r="I14" s="3">
        <v>5</v>
      </c>
      <c r="J14" s="116"/>
      <c r="K14" s="116"/>
      <c r="L14" s="116"/>
      <c r="M14" s="122"/>
      <c r="N14" s="116"/>
    </row>
    <row r="15" spans="1:17" ht="51.75" customHeight="1" thickBot="1" x14ac:dyDescent="0.3">
      <c r="A15" s="50" t="s">
        <v>147</v>
      </c>
      <c r="B15" s="51" t="s">
        <v>150</v>
      </c>
      <c r="C15" s="52" t="s">
        <v>405</v>
      </c>
      <c r="D15" s="2">
        <v>1001</v>
      </c>
      <c r="E15" s="28">
        <v>15</v>
      </c>
      <c r="F15" s="29">
        <v>22.5</v>
      </c>
      <c r="G15" s="29">
        <v>3</v>
      </c>
      <c r="H15" s="29">
        <v>0</v>
      </c>
      <c r="I15" s="29">
        <v>1.5</v>
      </c>
      <c r="J15" s="4">
        <f t="shared" ref="J15:J49" si="0">E15+F15+G15+H15+I15</f>
        <v>42</v>
      </c>
      <c r="K15" s="3">
        <f>RANK(J15,$J$15:$J$49)</f>
        <v>15</v>
      </c>
      <c r="L15" s="3"/>
      <c r="M15" s="3" t="s">
        <v>458</v>
      </c>
      <c r="N15" s="53" t="s">
        <v>210</v>
      </c>
    </row>
    <row r="16" spans="1:17" ht="38.25" thickBot="1" x14ac:dyDescent="0.3">
      <c r="A16" s="54" t="s">
        <v>148</v>
      </c>
      <c r="B16" s="55" t="s">
        <v>266</v>
      </c>
      <c r="C16" s="56" t="s">
        <v>301</v>
      </c>
      <c r="D16" s="2">
        <v>1002</v>
      </c>
      <c r="E16" s="31">
        <v>13</v>
      </c>
      <c r="F16" s="32">
        <v>22.5</v>
      </c>
      <c r="G16" s="32">
        <v>4</v>
      </c>
      <c r="H16" s="32">
        <v>0.5</v>
      </c>
      <c r="I16" s="32">
        <v>2</v>
      </c>
      <c r="J16" s="4">
        <f t="shared" si="0"/>
        <v>42</v>
      </c>
      <c r="K16" s="3">
        <f t="shared" ref="K16:K49" si="1">RANK(J16,$J$15:$J$49)</f>
        <v>15</v>
      </c>
      <c r="L16" s="3"/>
      <c r="M16" s="3" t="s">
        <v>458</v>
      </c>
      <c r="N16" s="57" t="s">
        <v>283</v>
      </c>
      <c r="Q16" s="36" t="s">
        <v>439</v>
      </c>
    </row>
    <row r="17" spans="1:14" ht="38.25" thickBot="1" x14ac:dyDescent="0.3">
      <c r="A17" s="54" t="s">
        <v>149</v>
      </c>
      <c r="B17" s="55" t="s">
        <v>267</v>
      </c>
      <c r="C17" s="56" t="s">
        <v>302</v>
      </c>
      <c r="D17" s="2">
        <v>1003</v>
      </c>
      <c r="E17" s="31">
        <v>14</v>
      </c>
      <c r="F17" s="32">
        <v>27</v>
      </c>
      <c r="G17" s="32">
        <v>4</v>
      </c>
      <c r="H17" s="32">
        <v>0</v>
      </c>
      <c r="I17" s="32">
        <v>1</v>
      </c>
      <c r="J17" s="4">
        <f t="shared" si="0"/>
        <v>46</v>
      </c>
      <c r="K17" s="3">
        <f t="shared" si="1"/>
        <v>8</v>
      </c>
      <c r="L17" s="3"/>
      <c r="M17" s="3" t="s">
        <v>458</v>
      </c>
      <c r="N17" s="57" t="s">
        <v>39</v>
      </c>
    </row>
    <row r="18" spans="1:14" ht="38.25" thickBot="1" x14ac:dyDescent="0.3">
      <c r="A18" s="54" t="s">
        <v>232</v>
      </c>
      <c r="B18" s="55" t="s">
        <v>50</v>
      </c>
      <c r="C18" s="56" t="s">
        <v>303</v>
      </c>
      <c r="D18" s="2">
        <v>1004</v>
      </c>
      <c r="E18" s="31">
        <v>15</v>
      </c>
      <c r="F18" s="32">
        <v>25</v>
      </c>
      <c r="G18" s="32">
        <v>2.5</v>
      </c>
      <c r="H18" s="32">
        <v>0</v>
      </c>
      <c r="I18" s="32">
        <v>2</v>
      </c>
      <c r="J18" s="4">
        <f t="shared" si="0"/>
        <v>44.5</v>
      </c>
      <c r="K18" s="3">
        <f t="shared" si="1"/>
        <v>11</v>
      </c>
      <c r="L18" s="3"/>
      <c r="M18" s="3" t="s">
        <v>458</v>
      </c>
      <c r="N18" s="57" t="s">
        <v>284</v>
      </c>
    </row>
    <row r="19" spans="1:14" ht="38.25" thickBot="1" x14ac:dyDescent="0.3">
      <c r="A19" s="54" t="s">
        <v>233</v>
      </c>
      <c r="B19" s="55" t="s">
        <v>152</v>
      </c>
      <c r="C19" s="56" t="s">
        <v>304</v>
      </c>
      <c r="D19" s="2">
        <v>1005</v>
      </c>
      <c r="E19" s="31">
        <v>15</v>
      </c>
      <c r="F19" s="32">
        <v>22.5</v>
      </c>
      <c r="G19" s="32">
        <v>3.5</v>
      </c>
      <c r="H19" s="32">
        <v>3</v>
      </c>
      <c r="I19" s="32">
        <v>5</v>
      </c>
      <c r="J19" s="4">
        <f t="shared" si="0"/>
        <v>49</v>
      </c>
      <c r="K19" s="3">
        <f t="shared" si="1"/>
        <v>3</v>
      </c>
      <c r="L19" s="3"/>
      <c r="M19" s="3" t="s">
        <v>459</v>
      </c>
      <c r="N19" s="57" t="s">
        <v>285</v>
      </c>
    </row>
    <row r="20" spans="1:14" ht="38.25" thickBot="1" x14ac:dyDescent="0.3">
      <c r="A20" s="54" t="s">
        <v>234</v>
      </c>
      <c r="B20" s="55" t="s">
        <v>268</v>
      </c>
      <c r="C20" s="56" t="s">
        <v>305</v>
      </c>
      <c r="D20" s="2">
        <v>1006</v>
      </c>
      <c r="E20" s="31">
        <v>14</v>
      </c>
      <c r="F20" s="32">
        <v>17.5</v>
      </c>
      <c r="G20" s="32">
        <v>2.5</v>
      </c>
      <c r="H20" s="32">
        <v>0</v>
      </c>
      <c r="I20" s="32">
        <v>1.5</v>
      </c>
      <c r="J20" s="4">
        <f t="shared" si="0"/>
        <v>35.5</v>
      </c>
      <c r="K20" s="3">
        <f t="shared" si="1"/>
        <v>22</v>
      </c>
      <c r="L20" s="3"/>
      <c r="M20" s="3"/>
      <c r="N20" s="57" t="s">
        <v>20</v>
      </c>
    </row>
    <row r="21" spans="1:14" ht="57" thickBot="1" x14ac:dyDescent="0.3">
      <c r="A21" s="54" t="s">
        <v>235</v>
      </c>
      <c r="B21" s="55" t="s">
        <v>54</v>
      </c>
      <c r="C21" s="56" t="s">
        <v>306</v>
      </c>
      <c r="D21" s="2">
        <v>1007</v>
      </c>
      <c r="E21" s="31">
        <v>15</v>
      </c>
      <c r="F21" s="32">
        <v>21</v>
      </c>
      <c r="G21" s="32">
        <v>3</v>
      </c>
      <c r="H21" s="32">
        <v>0</v>
      </c>
      <c r="I21" s="32">
        <v>2.5</v>
      </c>
      <c r="J21" s="4">
        <f t="shared" si="0"/>
        <v>41.5</v>
      </c>
      <c r="K21" s="3">
        <f t="shared" si="1"/>
        <v>17</v>
      </c>
      <c r="L21" s="3"/>
      <c r="M21" s="3" t="s">
        <v>458</v>
      </c>
      <c r="N21" s="57" t="s">
        <v>286</v>
      </c>
    </row>
    <row r="22" spans="1:14" ht="57" thickBot="1" x14ac:dyDescent="0.3">
      <c r="A22" s="54" t="s">
        <v>236</v>
      </c>
      <c r="B22" s="55" t="s">
        <v>55</v>
      </c>
      <c r="C22" s="56" t="s">
        <v>307</v>
      </c>
      <c r="D22" s="2">
        <v>1008</v>
      </c>
      <c r="E22" s="31">
        <v>11</v>
      </c>
      <c r="F22" s="32">
        <v>22.5</v>
      </c>
      <c r="G22" s="32">
        <v>2</v>
      </c>
      <c r="H22" s="32">
        <v>0</v>
      </c>
      <c r="I22" s="32">
        <v>1</v>
      </c>
      <c r="J22" s="4">
        <f t="shared" si="0"/>
        <v>36.5</v>
      </c>
      <c r="K22" s="3">
        <f t="shared" si="1"/>
        <v>21</v>
      </c>
      <c r="L22" s="3"/>
      <c r="M22" s="3"/>
      <c r="N22" s="57" t="s">
        <v>127</v>
      </c>
    </row>
    <row r="23" spans="1:14" ht="38.25" thickBot="1" x14ac:dyDescent="0.3">
      <c r="A23" s="54" t="s">
        <v>237</v>
      </c>
      <c r="B23" s="55" t="s">
        <v>56</v>
      </c>
      <c r="C23" s="56" t="s">
        <v>308</v>
      </c>
      <c r="D23" s="2">
        <v>1009</v>
      </c>
      <c r="E23" s="31">
        <v>11</v>
      </c>
      <c r="F23" s="32">
        <v>27.5</v>
      </c>
      <c r="G23" s="32">
        <v>2.5</v>
      </c>
      <c r="H23" s="32">
        <v>0</v>
      </c>
      <c r="I23" s="32">
        <v>2</v>
      </c>
      <c r="J23" s="4">
        <f t="shared" si="0"/>
        <v>43</v>
      </c>
      <c r="K23" s="3">
        <f t="shared" si="1"/>
        <v>14</v>
      </c>
      <c r="L23" s="3"/>
      <c r="M23" s="3" t="s">
        <v>458</v>
      </c>
      <c r="N23" s="57" t="s">
        <v>287</v>
      </c>
    </row>
    <row r="24" spans="1:14" ht="38.25" thickBot="1" x14ac:dyDescent="0.3">
      <c r="A24" s="54" t="s">
        <v>238</v>
      </c>
      <c r="B24" s="55" t="s">
        <v>269</v>
      </c>
      <c r="C24" s="56" t="s">
        <v>410</v>
      </c>
      <c r="D24" s="2">
        <v>1010</v>
      </c>
      <c r="E24" s="31">
        <v>13</v>
      </c>
      <c r="F24" s="32">
        <v>20</v>
      </c>
      <c r="G24" s="32">
        <v>3.5</v>
      </c>
      <c r="H24" s="32">
        <v>0</v>
      </c>
      <c r="I24" s="32">
        <v>2</v>
      </c>
      <c r="J24" s="4">
        <f t="shared" si="0"/>
        <v>38.5</v>
      </c>
      <c r="K24" s="3">
        <f t="shared" si="1"/>
        <v>20</v>
      </c>
      <c r="L24" s="3"/>
      <c r="M24" s="3"/>
      <c r="N24" s="57" t="s">
        <v>22</v>
      </c>
    </row>
    <row r="25" spans="1:14" ht="38.25" thickBot="1" x14ac:dyDescent="0.3">
      <c r="A25" s="54" t="s">
        <v>239</v>
      </c>
      <c r="B25" s="55" t="s">
        <v>270</v>
      </c>
      <c r="C25" s="56" t="s">
        <v>309</v>
      </c>
      <c r="D25" s="2">
        <v>1011</v>
      </c>
      <c r="E25" s="31">
        <v>15</v>
      </c>
      <c r="F25" s="32">
        <v>25</v>
      </c>
      <c r="G25" s="32">
        <v>3.5</v>
      </c>
      <c r="H25" s="32">
        <v>0</v>
      </c>
      <c r="I25" s="32">
        <v>5</v>
      </c>
      <c r="J25" s="4">
        <f t="shared" si="0"/>
        <v>48.5</v>
      </c>
      <c r="K25" s="3">
        <f t="shared" si="1"/>
        <v>4</v>
      </c>
      <c r="L25" s="3"/>
      <c r="M25" s="3" t="s">
        <v>459</v>
      </c>
      <c r="N25" s="57" t="s">
        <v>217</v>
      </c>
    </row>
    <row r="26" spans="1:14" ht="38.25" thickBot="1" x14ac:dyDescent="0.3">
      <c r="A26" s="54" t="s">
        <v>240</v>
      </c>
      <c r="B26" s="55" t="s">
        <v>271</v>
      </c>
      <c r="C26" s="56" t="s">
        <v>310</v>
      </c>
      <c r="D26" s="2">
        <v>1012</v>
      </c>
      <c r="E26" s="31">
        <v>13</v>
      </c>
      <c r="F26" s="32">
        <v>22.5</v>
      </c>
      <c r="G26" s="32">
        <v>3.5</v>
      </c>
      <c r="H26" s="32">
        <v>4</v>
      </c>
      <c r="I26" s="32">
        <v>1.5</v>
      </c>
      <c r="J26" s="4">
        <f t="shared" si="0"/>
        <v>44.5</v>
      </c>
      <c r="K26" s="3">
        <f t="shared" si="1"/>
        <v>11</v>
      </c>
      <c r="L26" s="3"/>
      <c r="M26" s="3" t="s">
        <v>458</v>
      </c>
      <c r="N26" s="57" t="s">
        <v>218</v>
      </c>
    </row>
    <row r="27" spans="1:14" ht="38.25" thickBot="1" x14ac:dyDescent="0.3">
      <c r="A27" s="54" t="s">
        <v>241</v>
      </c>
      <c r="B27" s="55" t="s">
        <v>272</v>
      </c>
      <c r="C27" s="56" t="s">
        <v>311</v>
      </c>
      <c r="D27" s="2">
        <v>1013</v>
      </c>
      <c r="E27" s="31">
        <v>15</v>
      </c>
      <c r="F27" s="32">
        <v>25</v>
      </c>
      <c r="G27" s="32">
        <v>4.5</v>
      </c>
      <c r="H27" s="32">
        <v>5</v>
      </c>
      <c r="I27" s="32">
        <v>3.5</v>
      </c>
      <c r="J27" s="4">
        <f t="shared" si="0"/>
        <v>53</v>
      </c>
      <c r="K27" s="3">
        <f t="shared" si="1"/>
        <v>1</v>
      </c>
      <c r="L27" s="3"/>
      <c r="M27" s="3" t="s">
        <v>460</v>
      </c>
      <c r="N27" s="57" t="s">
        <v>288</v>
      </c>
    </row>
    <row r="28" spans="1:14" ht="38.25" thickBot="1" x14ac:dyDescent="0.3">
      <c r="A28" s="54" t="s">
        <v>242</v>
      </c>
      <c r="B28" s="55" t="s">
        <v>272</v>
      </c>
      <c r="C28" s="56" t="s">
        <v>312</v>
      </c>
      <c r="D28" s="2">
        <v>1014</v>
      </c>
      <c r="E28" s="31">
        <v>14</v>
      </c>
      <c r="F28" s="32">
        <v>22.5</v>
      </c>
      <c r="G28" s="32">
        <v>4</v>
      </c>
      <c r="H28" s="32">
        <v>4.5</v>
      </c>
      <c r="I28" s="32">
        <v>3.5</v>
      </c>
      <c r="J28" s="4">
        <f t="shared" si="0"/>
        <v>48.5</v>
      </c>
      <c r="K28" s="3">
        <f t="shared" si="1"/>
        <v>4</v>
      </c>
      <c r="L28" s="3"/>
      <c r="M28" s="3" t="s">
        <v>459</v>
      </c>
      <c r="N28" s="57" t="s">
        <v>288</v>
      </c>
    </row>
    <row r="29" spans="1:14" ht="38.25" thickBot="1" x14ac:dyDescent="0.3">
      <c r="A29" s="54" t="s">
        <v>243</v>
      </c>
      <c r="B29" s="55" t="s">
        <v>61</v>
      </c>
      <c r="C29" s="56" t="s">
        <v>313</v>
      </c>
      <c r="D29" s="2">
        <v>1015</v>
      </c>
      <c r="E29" s="31">
        <v>15</v>
      </c>
      <c r="F29" s="32">
        <v>17.5</v>
      </c>
      <c r="G29" s="32">
        <v>2</v>
      </c>
      <c r="H29" s="32">
        <v>3</v>
      </c>
      <c r="I29" s="32">
        <v>2.5</v>
      </c>
      <c r="J29" s="4">
        <f t="shared" si="0"/>
        <v>40</v>
      </c>
      <c r="K29" s="3">
        <f t="shared" si="1"/>
        <v>18</v>
      </c>
      <c r="L29" s="3"/>
      <c r="M29" s="3"/>
      <c r="N29" s="57" t="s">
        <v>289</v>
      </c>
    </row>
    <row r="30" spans="1:14" ht="36.75" customHeight="1" thickBot="1" x14ac:dyDescent="0.3">
      <c r="A30" s="54" t="s">
        <v>244</v>
      </c>
      <c r="B30" s="55" t="s">
        <v>273</v>
      </c>
      <c r="C30" s="56" t="s">
        <v>314</v>
      </c>
      <c r="D30" s="2">
        <v>1016</v>
      </c>
      <c r="E30" s="31">
        <v>15</v>
      </c>
      <c r="F30" s="32">
        <v>21</v>
      </c>
      <c r="G30" s="32">
        <v>2.5</v>
      </c>
      <c r="H30" s="32">
        <v>5</v>
      </c>
      <c r="I30" s="32">
        <v>2</v>
      </c>
      <c r="J30" s="4">
        <f t="shared" si="0"/>
        <v>45.5</v>
      </c>
      <c r="K30" s="3">
        <f t="shared" si="1"/>
        <v>10</v>
      </c>
      <c r="L30" s="3"/>
      <c r="M30" s="3" t="s">
        <v>458</v>
      </c>
      <c r="N30" s="57" t="s">
        <v>290</v>
      </c>
    </row>
    <row r="31" spans="1:14" ht="38.25" thickBot="1" x14ac:dyDescent="0.3">
      <c r="A31" s="54" t="s">
        <v>245</v>
      </c>
      <c r="B31" s="55" t="s">
        <v>64</v>
      </c>
      <c r="C31" s="56" t="s">
        <v>315</v>
      </c>
      <c r="D31" s="2">
        <v>1018</v>
      </c>
      <c r="E31" s="31">
        <v>14</v>
      </c>
      <c r="F31" s="32">
        <v>22.5</v>
      </c>
      <c r="G31" s="32">
        <v>3.5</v>
      </c>
      <c r="H31" s="32">
        <v>5</v>
      </c>
      <c r="I31" s="32">
        <v>2</v>
      </c>
      <c r="J31" s="4">
        <f t="shared" si="0"/>
        <v>47</v>
      </c>
      <c r="K31" s="3">
        <f t="shared" si="1"/>
        <v>7</v>
      </c>
      <c r="L31" s="3"/>
      <c r="M31" s="3" t="s">
        <v>459</v>
      </c>
      <c r="N31" s="58" t="s">
        <v>27</v>
      </c>
    </row>
    <row r="32" spans="1:14" ht="38.25" thickBot="1" x14ac:dyDescent="0.3">
      <c r="A32" s="54" t="s">
        <v>246</v>
      </c>
      <c r="B32" s="55" t="s">
        <v>66</v>
      </c>
      <c r="C32" s="56" t="s">
        <v>316</v>
      </c>
      <c r="D32" s="2">
        <v>1019</v>
      </c>
      <c r="E32" s="31">
        <v>13</v>
      </c>
      <c r="F32" s="32">
        <v>13.5</v>
      </c>
      <c r="G32" s="32">
        <v>2.5</v>
      </c>
      <c r="H32" s="32">
        <v>0</v>
      </c>
      <c r="I32" s="32">
        <v>2</v>
      </c>
      <c r="J32" s="4">
        <f t="shared" si="0"/>
        <v>31</v>
      </c>
      <c r="K32" s="3">
        <f t="shared" si="1"/>
        <v>28</v>
      </c>
      <c r="L32" s="3"/>
      <c r="M32" s="3"/>
      <c r="N32" s="58" t="s">
        <v>29</v>
      </c>
    </row>
    <row r="33" spans="1:15" ht="38.25" thickBot="1" x14ac:dyDescent="0.3">
      <c r="A33" s="54" t="s">
        <v>247</v>
      </c>
      <c r="B33" s="55" t="s">
        <v>67</v>
      </c>
      <c r="C33" s="56" t="s">
        <v>406</v>
      </c>
      <c r="D33" s="2">
        <v>1020</v>
      </c>
      <c r="E33" s="31">
        <v>15</v>
      </c>
      <c r="F33" s="32">
        <v>21</v>
      </c>
      <c r="G33" s="32">
        <v>3</v>
      </c>
      <c r="H33" s="32">
        <v>4</v>
      </c>
      <c r="I33" s="32">
        <v>5</v>
      </c>
      <c r="J33" s="4">
        <f t="shared" si="0"/>
        <v>48</v>
      </c>
      <c r="K33" s="3">
        <f t="shared" si="1"/>
        <v>6</v>
      </c>
      <c r="L33" s="3"/>
      <c r="M33" s="3" t="s">
        <v>459</v>
      </c>
      <c r="N33" s="58" t="s">
        <v>223</v>
      </c>
    </row>
    <row r="34" spans="1:15" ht="38.25" thickBot="1" x14ac:dyDescent="0.3">
      <c r="A34" s="54" t="s">
        <v>248</v>
      </c>
      <c r="B34" s="55" t="s">
        <v>69</v>
      </c>
      <c r="C34" s="56" t="s">
        <v>317</v>
      </c>
      <c r="D34" s="2">
        <v>1022</v>
      </c>
      <c r="E34" s="31">
        <v>12</v>
      </c>
      <c r="F34" s="32">
        <v>17.5</v>
      </c>
      <c r="G34" s="32">
        <v>4</v>
      </c>
      <c r="H34" s="32">
        <v>0</v>
      </c>
      <c r="I34" s="32">
        <v>0.5</v>
      </c>
      <c r="J34" s="4">
        <f t="shared" si="0"/>
        <v>34</v>
      </c>
      <c r="K34" s="3">
        <f t="shared" si="1"/>
        <v>23</v>
      </c>
      <c r="L34" s="3"/>
      <c r="M34" s="3"/>
      <c r="N34" s="58" t="s">
        <v>293</v>
      </c>
    </row>
    <row r="35" spans="1:15" ht="38.25" thickBot="1" x14ac:dyDescent="0.3">
      <c r="A35" s="54" t="s">
        <v>249</v>
      </c>
      <c r="B35" s="55" t="s">
        <v>70</v>
      </c>
      <c r="C35" s="56" t="s">
        <v>318</v>
      </c>
      <c r="D35" s="2">
        <v>1023</v>
      </c>
      <c r="E35" s="31">
        <v>13.5</v>
      </c>
      <c r="F35" s="32">
        <v>25</v>
      </c>
      <c r="G35" s="32">
        <v>4.5</v>
      </c>
      <c r="H35" s="32">
        <v>0.5</v>
      </c>
      <c r="I35" s="32">
        <v>2.5</v>
      </c>
      <c r="J35" s="4">
        <f t="shared" si="0"/>
        <v>46</v>
      </c>
      <c r="K35" s="3">
        <f t="shared" si="1"/>
        <v>8</v>
      </c>
      <c r="L35" s="3"/>
      <c r="M35" s="3" t="s">
        <v>458</v>
      </c>
      <c r="N35" s="58" t="s">
        <v>31</v>
      </c>
    </row>
    <row r="36" spans="1:15" ht="57" thickBot="1" x14ac:dyDescent="0.3">
      <c r="A36" s="54" t="s">
        <v>250</v>
      </c>
      <c r="B36" s="55" t="s">
        <v>274</v>
      </c>
      <c r="C36" s="56" t="s">
        <v>319</v>
      </c>
      <c r="D36" s="2">
        <v>1025</v>
      </c>
      <c r="E36" s="31">
        <v>14</v>
      </c>
      <c r="F36" s="32">
        <v>23.5</v>
      </c>
      <c r="G36" s="32">
        <v>4</v>
      </c>
      <c r="H36" s="32">
        <v>0</v>
      </c>
      <c r="I36" s="32">
        <v>2</v>
      </c>
      <c r="J36" s="4">
        <f t="shared" si="0"/>
        <v>43.5</v>
      </c>
      <c r="K36" s="3">
        <f t="shared" si="1"/>
        <v>13</v>
      </c>
      <c r="L36" s="3"/>
      <c r="M36" s="3" t="s">
        <v>458</v>
      </c>
      <c r="N36" s="58" t="s">
        <v>294</v>
      </c>
    </row>
    <row r="37" spans="1:15" ht="38.25" thickBot="1" x14ac:dyDescent="0.3">
      <c r="A37" s="54" t="s">
        <v>251</v>
      </c>
      <c r="B37" s="55" t="s">
        <v>73</v>
      </c>
      <c r="C37" s="56" t="s">
        <v>320</v>
      </c>
      <c r="D37" s="2">
        <v>1026</v>
      </c>
      <c r="E37" s="31">
        <v>12</v>
      </c>
      <c r="F37" s="32">
        <v>15</v>
      </c>
      <c r="G37" s="32">
        <v>2</v>
      </c>
      <c r="H37" s="32">
        <v>0</v>
      </c>
      <c r="I37" s="32">
        <v>1</v>
      </c>
      <c r="J37" s="4">
        <f t="shared" si="0"/>
        <v>30</v>
      </c>
      <c r="K37" s="3">
        <f t="shared" si="1"/>
        <v>30</v>
      </c>
      <c r="L37" s="3"/>
      <c r="M37" s="3"/>
      <c r="N37" s="58" t="s">
        <v>33</v>
      </c>
    </row>
    <row r="38" spans="1:15" ht="57" thickBot="1" x14ac:dyDescent="0.3">
      <c r="A38" s="54" t="s">
        <v>252</v>
      </c>
      <c r="B38" s="55" t="s">
        <v>75</v>
      </c>
      <c r="C38" s="56" t="s">
        <v>321</v>
      </c>
      <c r="D38" s="2">
        <v>1027</v>
      </c>
      <c r="E38" s="31">
        <v>8</v>
      </c>
      <c r="F38" s="32">
        <v>12.5</v>
      </c>
      <c r="G38" s="32">
        <v>1.5</v>
      </c>
      <c r="H38" s="32">
        <v>0</v>
      </c>
      <c r="I38" s="32">
        <v>0</v>
      </c>
      <c r="J38" s="4">
        <f t="shared" si="0"/>
        <v>22</v>
      </c>
      <c r="K38" s="3">
        <f t="shared" si="1"/>
        <v>31</v>
      </c>
      <c r="L38" s="3"/>
      <c r="M38" s="3"/>
      <c r="N38" s="58" t="s">
        <v>35</v>
      </c>
    </row>
    <row r="39" spans="1:15" ht="38.25" thickBot="1" x14ac:dyDescent="0.3">
      <c r="A39" s="54" t="s">
        <v>253</v>
      </c>
      <c r="B39" s="55" t="s">
        <v>275</v>
      </c>
      <c r="C39" s="56" t="s">
        <v>322</v>
      </c>
      <c r="D39" s="2">
        <v>1029</v>
      </c>
      <c r="E39" s="31">
        <v>10</v>
      </c>
      <c r="F39" s="32">
        <v>18.5</v>
      </c>
      <c r="G39" s="32">
        <v>3.5</v>
      </c>
      <c r="H39" s="32">
        <v>0</v>
      </c>
      <c r="I39" s="32">
        <v>0</v>
      </c>
      <c r="J39" s="4">
        <f t="shared" si="0"/>
        <v>32</v>
      </c>
      <c r="K39" s="3">
        <f t="shared" si="1"/>
        <v>26</v>
      </c>
      <c r="L39" s="3"/>
      <c r="M39" s="3"/>
      <c r="N39" s="58" t="s">
        <v>36</v>
      </c>
    </row>
    <row r="40" spans="1:15" ht="38.25" thickBot="1" x14ac:dyDescent="0.3">
      <c r="A40" s="54" t="s">
        <v>254</v>
      </c>
      <c r="B40" s="55" t="s">
        <v>79</v>
      </c>
      <c r="C40" s="56" t="s">
        <v>323</v>
      </c>
      <c r="D40" s="2">
        <v>1030</v>
      </c>
      <c r="E40" s="31">
        <v>11</v>
      </c>
      <c r="F40" s="32">
        <v>17.5</v>
      </c>
      <c r="G40" s="32">
        <v>2</v>
      </c>
      <c r="H40" s="32">
        <v>0</v>
      </c>
      <c r="I40" s="32">
        <v>2</v>
      </c>
      <c r="J40" s="4">
        <f t="shared" si="0"/>
        <v>32.5</v>
      </c>
      <c r="K40" s="3">
        <f t="shared" si="1"/>
        <v>25</v>
      </c>
      <c r="L40" s="3"/>
      <c r="M40" s="3"/>
      <c r="N40" s="58" t="s">
        <v>143</v>
      </c>
    </row>
    <row r="41" spans="1:15" ht="38.25" thickBot="1" x14ac:dyDescent="0.3">
      <c r="A41" s="54" t="s">
        <v>255</v>
      </c>
      <c r="B41" s="55" t="s">
        <v>80</v>
      </c>
      <c r="C41" s="56" t="s">
        <v>324</v>
      </c>
      <c r="D41" s="2">
        <v>1031</v>
      </c>
      <c r="E41" s="31">
        <v>12</v>
      </c>
      <c r="F41" s="32">
        <v>18.5</v>
      </c>
      <c r="G41" s="32">
        <v>1.5</v>
      </c>
      <c r="H41" s="32">
        <v>0</v>
      </c>
      <c r="I41" s="32">
        <v>1</v>
      </c>
      <c r="J41" s="4">
        <f t="shared" si="0"/>
        <v>33</v>
      </c>
      <c r="K41" s="3">
        <f t="shared" si="1"/>
        <v>24</v>
      </c>
      <c r="L41" s="3"/>
      <c r="M41" s="3"/>
      <c r="N41" s="58" t="s">
        <v>37</v>
      </c>
    </row>
    <row r="42" spans="1:15" ht="38.25" thickBot="1" x14ac:dyDescent="0.3">
      <c r="A42" s="54" t="s">
        <v>256</v>
      </c>
      <c r="B42" s="55" t="s">
        <v>276</v>
      </c>
      <c r="C42" s="56" t="s">
        <v>325</v>
      </c>
      <c r="D42" s="2">
        <v>1032</v>
      </c>
      <c r="E42" s="31">
        <v>15</v>
      </c>
      <c r="F42" s="32">
        <v>26</v>
      </c>
      <c r="G42" s="32">
        <v>3.5</v>
      </c>
      <c r="H42" s="32">
        <v>0</v>
      </c>
      <c r="I42" s="32">
        <v>5</v>
      </c>
      <c r="J42" s="4">
        <f t="shared" si="0"/>
        <v>49.5</v>
      </c>
      <c r="K42" s="3">
        <f t="shared" si="1"/>
        <v>2</v>
      </c>
      <c r="L42" s="3"/>
      <c r="M42" s="3" t="s">
        <v>459</v>
      </c>
      <c r="N42" s="58" t="s">
        <v>295</v>
      </c>
    </row>
    <row r="43" spans="1:15" ht="38.25" thickBot="1" x14ac:dyDescent="0.3">
      <c r="A43" s="54" t="s">
        <v>257</v>
      </c>
      <c r="B43" s="55" t="s">
        <v>277</v>
      </c>
      <c r="C43" s="56" t="s">
        <v>326</v>
      </c>
      <c r="D43" s="2">
        <v>1033</v>
      </c>
      <c r="E43" s="31">
        <v>14</v>
      </c>
      <c r="F43" s="32">
        <v>23.5</v>
      </c>
      <c r="G43" s="32">
        <v>1.5</v>
      </c>
      <c r="H43" s="32">
        <v>0</v>
      </c>
      <c r="I43" s="32">
        <v>1</v>
      </c>
      <c r="J43" s="4">
        <f t="shared" si="0"/>
        <v>40</v>
      </c>
      <c r="K43" s="3">
        <f t="shared" si="1"/>
        <v>18</v>
      </c>
      <c r="L43" s="3"/>
      <c r="M43" s="3"/>
      <c r="N43" s="58" t="s">
        <v>38</v>
      </c>
    </row>
    <row r="44" spans="1:15" ht="38.25" thickBot="1" x14ac:dyDescent="0.3">
      <c r="A44" s="54" t="s">
        <v>258</v>
      </c>
      <c r="B44" s="59" t="s">
        <v>412</v>
      </c>
      <c r="C44" s="60" t="s">
        <v>411</v>
      </c>
      <c r="D44" s="17">
        <v>1041</v>
      </c>
      <c r="E44" s="31">
        <v>13</v>
      </c>
      <c r="F44" s="32">
        <v>15</v>
      </c>
      <c r="G44" s="32">
        <v>1.5</v>
      </c>
      <c r="H44" s="32">
        <v>0</v>
      </c>
      <c r="I44" s="32">
        <v>1</v>
      </c>
      <c r="J44" s="18">
        <f t="shared" si="0"/>
        <v>30.5</v>
      </c>
      <c r="K44" s="3">
        <f t="shared" si="1"/>
        <v>29</v>
      </c>
      <c r="L44" s="19"/>
      <c r="M44" s="19"/>
      <c r="N44" s="61" t="s">
        <v>413</v>
      </c>
      <c r="O44" s="62"/>
    </row>
    <row r="45" spans="1:15" ht="38.25" thickBot="1" x14ac:dyDescent="0.3">
      <c r="A45" s="54" t="s">
        <v>259</v>
      </c>
      <c r="B45" s="55" t="s">
        <v>279</v>
      </c>
      <c r="C45" s="56" t="s">
        <v>328</v>
      </c>
      <c r="D45" s="2">
        <v>1036</v>
      </c>
      <c r="E45" s="31">
        <v>11</v>
      </c>
      <c r="F45" s="32">
        <v>8.5</v>
      </c>
      <c r="G45" s="32">
        <v>1</v>
      </c>
      <c r="H45" s="32">
        <v>0</v>
      </c>
      <c r="I45" s="32">
        <v>0.5</v>
      </c>
      <c r="J45" s="4">
        <f t="shared" si="0"/>
        <v>21</v>
      </c>
      <c r="K45" s="3">
        <f t="shared" si="1"/>
        <v>32</v>
      </c>
      <c r="L45" s="3"/>
      <c r="M45" s="3"/>
      <c r="N45" s="58" t="s">
        <v>297</v>
      </c>
    </row>
    <row r="46" spans="1:15" ht="57" thickBot="1" x14ac:dyDescent="0.3">
      <c r="A46" s="54" t="s">
        <v>260</v>
      </c>
      <c r="B46" s="55" t="s">
        <v>280</v>
      </c>
      <c r="C46" s="56" t="s">
        <v>329</v>
      </c>
      <c r="D46" s="2">
        <v>1037</v>
      </c>
      <c r="E46" s="31">
        <v>6.5</v>
      </c>
      <c r="F46" s="32">
        <v>11</v>
      </c>
      <c r="G46" s="32">
        <v>0</v>
      </c>
      <c r="H46" s="32">
        <v>0</v>
      </c>
      <c r="I46" s="32">
        <v>0</v>
      </c>
      <c r="J46" s="4">
        <f t="shared" si="0"/>
        <v>17.5</v>
      </c>
      <c r="K46" s="3">
        <f t="shared" si="1"/>
        <v>34</v>
      </c>
      <c r="L46" s="3"/>
      <c r="M46" s="3"/>
      <c r="N46" s="58" t="s">
        <v>298</v>
      </c>
    </row>
    <row r="47" spans="1:15" ht="38.25" thickBot="1" x14ac:dyDescent="0.3">
      <c r="A47" s="54" t="s">
        <v>261</v>
      </c>
      <c r="B47" s="55" t="s">
        <v>281</v>
      </c>
      <c r="C47" s="56" t="s">
        <v>330</v>
      </c>
      <c r="D47" s="2">
        <v>1038</v>
      </c>
      <c r="E47" s="31">
        <v>15</v>
      </c>
      <c r="F47" s="32">
        <v>16</v>
      </c>
      <c r="G47" s="32">
        <v>0.5</v>
      </c>
      <c r="H47" s="32">
        <v>0</v>
      </c>
      <c r="I47" s="32">
        <v>0.5</v>
      </c>
      <c r="J47" s="4">
        <f t="shared" si="0"/>
        <v>32</v>
      </c>
      <c r="K47" s="3">
        <f t="shared" si="1"/>
        <v>26</v>
      </c>
      <c r="L47" s="3"/>
      <c r="M47" s="3"/>
      <c r="N47" s="58" t="s">
        <v>299</v>
      </c>
    </row>
    <row r="48" spans="1:15" ht="38.25" thickBot="1" x14ac:dyDescent="0.3">
      <c r="A48" s="54" t="s">
        <v>262</v>
      </c>
      <c r="B48" s="55" t="s">
        <v>282</v>
      </c>
      <c r="C48" s="56" t="s">
        <v>331</v>
      </c>
      <c r="D48" s="2">
        <v>1040</v>
      </c>
      <c r="E48" s="31">
        <v>6.5</v>
      </c>
      <c r="F48" s="32">
        <v>13</v>
      </c>
      <c r="G48" s="32">
        <v>1</v>
      </c>
      <c r="H48" s="32">
        <v>0</v>
      </c>
      <c r="I48" s="32">
        <v>0</v>
      </c>
      <c r="J48" s="4">
        <f t="shared" si="0"/>
        <v>20.5</v>
      </c>
      <c r="K48" s="3">
        <f t="shared" si="1"/>
        <v>33</v>
      </c>
      <c r="L48" s="3"/>
      <c r="M48" s="3"/>
      <c r="N48" s="58" t="s">
        <v>300</v>
      </c>
    </row>
    <row r="49" spans="1:17" ht="39.75" customHeight="1" thickBot="1" x14ac:dyDescent="0.3">
      <c r="A49" s="57" t="s">
        <v>263</v>
      </c>
      <c r="B49" s="57" t="s">
        <v>364</v>
      </c>
      <c r="C49" s="57" t="s">
        <v>401</v>
      </c>
      <c r="D49" s="57">
        <v>1043</v>
      </c>
      <c r="E49" s="31">
        <v>5</v>
      </c>
      <c r="F49" s="32">
        <v>11</v>
      </c>
      <c r="G49" s="32">
        <v>0</v>
      </c>
      <c r="H49" s="32">
        <v>0</v>
      </c>
      <c r="I49" s="32">
        <v>0</v>
      </c>
      <c r="J49" s="4">
        <f t="shared" si="0"/>
        <v>16</v>
      </c>
      <c r="K49" s="3">
        <f t="shared" si="1"/>
        <v>35</v>
      </c>
      <c r="L49" s="56"/>
      <c r="M49" s="56"/>
      <c r="N49" s="57" t="s">
        <v>404</v>
      </c>
    </row>
    <row r="50" spans="1:17" ht="18.75" x14ac:dyDescent="0.25">
      <c r="A50" s="63"/>
      <c r="B50" s="64"/>
      <c r="C50" s="65"/>
      <c r="D50" s="20"/>
      <c r="E50" s="20"/>
      <c r="F50" s="20"/>
      <c r="G50" s="20"/>
      <c r="H50" s="20"/>
      <c r="I50" s="20"/>
      <c r="J50" s="21"/>
      <c r="K50" s="22"/>
      <c r="L50" s="22"/>
      <c r="M50" s="22"/>
      <c r="N50" s="66"/>
    </row>
    <row r="51" spans="1:17" ht="18.75" x14ac:dyDescent="0.25">
      <c r="A51" s="63"/>
      <c r="B51" s="64"/>
      <c r="C51" s="65"/>
      <c r="D51" s="20"/>
      <c r="E51" s="20"/>
      <c r="F51" s="20"/>
      <c r="G51" s="20"/>
      <c r="H51" s="20"/>
      <c r="I51" s="20"/>
      <c r="J51" s="21"/>
      <c r="K51" s="22"/>
      <c r="L51" s="22"/>
      <c r="M51" s="22"/>
      <c r="N51" s="66"/>
    </row>
    <row r="52" spans="1:17" ht="18.75" x14ac:dyDescent="0.25">
      <c r="A52" s="63"/>
      <c r="B52" s="64"/>
      <c r="C52" s="65"/>
      <c r="D52" s="20"/>
      <c r="E52" s="20"/>
      <c r="F52" s="20"/>
      <c r="G52" s="20"/>
      <c r="H52" s="20"/>
      <c r="I52" s="20"/>
      <c r="J52" s="21"/>
      <c r="K52" s="22"/>
      <c r="L52" s="22"/>
      <c r="M52" s="22"/>
      <c r="N52" s="66"/>
    </row>
    <row r="53" spans="1:17" x14ac:dyDescent="0.25">
      <c r="E53" s="48"/>
      <c r="F53" s="48"/>
      <c r="G53" s="48"/>
      <c r="H53" s="48"/>
      <c r="I53" s="48"/>
      <c r="J53" s="48"/>
      <c r="K53" s="48"/>
      <c r="L53" s="48"/>
      <c r="M53" s="48"/>
    </row>
    <row r="54" spans="1:17" x14ac:dyDescent="0.25">
      <c r="C54" s="123" t="s">
        <v>433</v>
      </c>
      <c r="D54" s="123"/>
      <c r="E54" s="102"/>
      <c r="F54" s="102"/>
      <c r="G54" s="102"/>
    </row>
    <row r="55" spans="1:17" x14ac:dyDescent="0.25">
      <c r="B55" s="67"/>
      <c r="C55" s="49" t="s">
        <v>440</v>
      </c>
      <c r="D55" s="120" t="s">
        <v>441</v>
      </c>
      <c r="E55" s="120"/>
      <c r="F55" s="120"/>
      <c r="G55" s="120"/>
      <c r="H55" s="120"/>
      <c r="Q55" s="36" t="s">
        <v>265</v>
      </c>
    </row>
    <row r="56" spans="1:17" x14ac:dyDescent="0.25">
      <c r="B56" s="48"/>
      <c r="C56" s="121" t="s">
        <v>444</v>
      </c>
      <c r="D56" s="121"/>
      <c r="E56" s="102"/>
      <c r="F56" s="102"/>
      <c r="G56" s="102"/>
      <c r="H56" s="102"/>
      <c r="I56" s="102"/>
      <c r="J56" s="102"/>
    </row>
    <row r="57" spans="1:17" x14ac:dyDescent="0.25">
      <c r="B57" s="46"/>
      <c r="D57" s="120" t="s">
        <v>442</v>
      </c>
      <c r="E57" s="120"/>
      <c r="F57" s="120"/>
      <c r="G57" s="120"/>
      <c r="H57" s="49"/>
    </row>
    <row r="58" spans="1:17" s="46" customFormat="1" x14ac:dyDescent="0.25">
      <c r="D58" s="112" t="s">
        <v>443</v>
      </c>
      <c r="E58" s="112"/>
      <c r="F58" s="112"/>
      <c r="G58" s="112"/>
      <c r="H58" s="112"/>
    </row>
    <row r="59" spans="1:17" s="46" customFormat="1" x14ac:dyDescent="0.25">
      <c r="B59" s="36" t="s">
        <v>9</v>
      </c>
      <c r="D59" s="68"/>
      <c r="E59" s="68"/>
      <c r="F59" s="68"/>
      <c r="G59" s="68"/>
      <c r="H59" s="68"/>
    </row>
    <row r="60" spans="1:17" x14ac:dyDescent="0.25">
      <c r="B60" s="36" t="s">
        <v>10</v>
      </c>
    </row>
  </sheetData>
  <mergeCells count="23">
    <mergeCell ref="B11:L11"/>
    <mergeCell ref="E13:I13"/>
    <mergeCell ref="M13:M14"/>
    <mergeCell ref="N13:N14"/>
    <mergeCell ref="C54:G54"/>
    <mergeCell ref="D13:D14"/>
    <mergeCell ref="J13:J14"/>
    <mergeCell ref="D58:H58"/>
    <mergeCell ref="A3:N3"/>
    <mergeCell ref="A4:M4"/>
    <mergeCell ref="A5:M5"/>
    <mergeCell ref="A6:M6"/>
    <mergeCell ref="A9:M9"/>
    <mergeCell ref="A8:M8"/>
    <mergeCell ref="B13:B14"/>
    <mergeCell ref="C13:C14"/>
    <mergeCell ref="A10:M10"/>
    <mergeCell ref="A13:A14"/>
    <mergeCell ref="K13:K14"/>
    <mergeCell ref="D57:G57"/>
    <mergeCell ref="D55:H55"/>
    <mergeCell ref="C56:J56"/>
    <mergeCell ref="L13:L14"/>
  </mergeCells>
  <phoneticPr fontId="1" type="noConversion"/>
  <pageMargins left="0.75" right="0.75" top="1" bottom="1" header="0.5" footer="0.5"/>
  <pageSetup paperSize="9" scale="69" fitToHeight="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>
      <selection activeCell="O45" sqref="O45"/>
    </sheetView>
  </sheetViews>
  <sheetFormatPr defaultColWidth="8.28515625" defaultRowHeight="15" x14ac:dyDescent="0.25"/>
  <cols>
    <col min="1" max="1" width="7.7109375" style="36" customWidth="1"/>
    <col min="2" max="2" width="18" style="36" customWidth="1"/>
    <col min="3" max="3" width="35.7109375" style="36" customWidth="1"/>
    <col min="4" max="4" width="14" style="36" customWidth="1"/>
    <col min="5" max="5" width="5.28515625" style="36" customWidth="1"/>
    <col min="6" max="6" width="5.7109375" style="36" customWidth="1"/>
    <col min="7" max="10" width="5.85546875" style="36" customWidth="1"/>
    <col min="11" max="11" width="9.85546875" style="36" customWidth="1"/>
    <col min="12" max="12" width="12.85546875" style="36" customWidth="1"/>
    <col min="13" max="13" width="11.42578125" style="36" customWidth="1"/>
    <col min="14" max="14" width="9.5703125" style="36" customWidth="1"/>
    <col min="15" max="15" width="40.42578125" style="36" customWidth="1"/>
    <col min="16" max="16384" width="8.28515625" style="36"/>
  </cols>
  <sheetData>
    <row r="1" spans="1:15" ht="15" customHeight="1" x14ac:dyDescent="0.3">
      <c r="A1" s="127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5" ht="18.75" x14ac:dyDescent="0.3">
      <c r="A2" s="127" t="s">
        <v>447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5" ht="18.75" x14ac:dyDescent="0.25">
      <c r="A3" s="129" t="s">
        <v>446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5" ht="18.75" x14ac:dyDescent="0.25">
      <c r="A4" s="129" t="s">
        <v>336</v>
      </c>
      <c r="B4" s="130"/>
      <c r="C4" s="131"/>
      <c r="D4" s="131"/>
      <c r="E4" s="131"/>
      <c r="F4" s="131"/>
      <c r="G4" s="131"/>
      <c r="H4" s="131"/>
      <c r="I4" s="131"/>
      <c r="J4" s="131"/>
    </row>
    <row r="5" spans="1:15" ht="18.75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</row>
    <row r="6" spans="1:15" ht="15.75" x14ac:dyDescent="0.25">
      <c r="A6" s="98" t="s">
        <v>13</v>
      </c>
      <c r="B6" s="98"/>
      <c r="C6" s="101"/>
      <c r="D6" s="133"/>
      <c r="E6" s="133"/>
      <c r="F6" s="133"/>
      <c r="G6" s="133"/>
      <c r="H6" s="133"/>
      <c r="I6" s="133"/>
      <c r="J6" s="133"/>
    </row>
    <row r="7" spans="1:15" ht="15.75" x14ac:dyDescent="0.25">
      <c r="A7" s="105" t="s">
        <v>14</v>
      </c>
      <c r="B7" s="105"/>
      <c r="C7" s="105"/>
      <c r="D7" s="105"/>
      <c r="E7" s="105"/>
      <c r="F7" s="105"/>
      <c r="G7" s="105"/>
      <c r="H7" s="105"/>
      <c r="I7" s="105"/>
      <c r="J7" s="105"/>
      <c r="L7" s="80"/>
    </row>
    <row r="8" spans="1:15" ht="15.75" x14ac:dyDescent="0.25">
      <c r="A8" s="105" t="s">
        <v>12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5" ht="15.75" x14ac:dyDescent="0.25">
      <c r="A9" s="110" t="s">
        <v>422</v>
      </c>
      <c r="B9" s="110"/>
      <c r="C9" s="134"/>
      <c r="D9" s="134"/>
      <c r="E9" s="134"/>
      <c r="F9" s="134"/>
      <c r="G9" s="134"/>
      <c r="H9" s="134"/>
      <c r="I9" s="134"/>
      <c r="J9" s="134"/>
    </row>
    <row r="10" spans="1:15" ht="16.5" customHeight="1" x14ac:dyDescent="0.25">
      <c r="A10" s="135" t="s">
        <v>117</v>
      </c>
      <c r="B10" s="132" t="s">
        <v>1</v>
      </c>
      <c r="C10" s="138" t="s">
        <v>15</v>
      </c>
      <c r="D10" s="140" t="s">
        <v>41</v>
      </c>
      <c r="E10" s="138" t="s">
        <v>44</v>
      </c>
      <c r="F10" s="138"/>
      <c r="G10" s="138"/>
      <c r="H10" s="138"/>
      <c r="I10" s="138"/>
      <c r="J10" s="138"/>
      <c r="K10" s="132" t="s">
        <v>16</v>
      </c>
      <c r="L10" s="132" t="s">
        <v>42</v>
      </c>
      <c r="M10" s="132" t="s">
        <v>43</v>
      </c>
      <c r="N10" s="139" t="s">
        <v>40</v>
      </c>
      <c r="O10" s="138" t="s">
        <v>17</v>
      </c>
    </row>
    <row r="11" spans="1:15" ht="40.5" customHeight="1" thickBot="1" x14ac:dyDescent="0.3">
      <c r="A11" s="136"/>
      <c r="B11" s="132"/>
      <c r="C11" s="138"/>
      <c r="D11" s="140"/>
      <c r="E11" s="69">
        <v>1</v>
      </c>
      <c r="F11" s="69">
        <v>2</v>
      </c>
      <c r="G11" s="70">
        <v>3</v>
      </c>
      <c r="H11" s="69">
        <v>4</v>
      </c>
      <c r="I11" s="69">
        <v>5</v>
      </c>
      <c r="J11" s="69">
        <v>6</v>
      </c>
      <c r="K11" s="132"/>
      <c r="L11" s="132"/>
      <c r="M11" s="132"/>
      <c r="N11" s="139"/>
      <c r="O11" s="138"/>
    </row>
    <row r="12" spans="1:15" ht="41.25" thickBot="1" x14ac:dyDescent="0.3">
      <c r="A12" s="33" t="s">
        <v>147</v>
      </c>
      <c r="B12" s="33" t="s">
        <v>266</v>
      </c>
      <c r="C12" s="71" t="s">
        <v>365</v>
      </c>
      <c r="D12" s="34">
        <v>11029</v>
      </c>
      <c r="E12" s="28">
        <v>6</v>
      </c>
      <c r="F12" s="28">
        <v>5</v>
      </c>
      <c r="G12" s="28">
        <v>17.5</v>
      </c>
      <c r="H12" s="28">
        <v>0</v>
      </c>
      <c r="I12" s="28">
        <v>0</v>
      </c>
      <c r="J12" s="28">
        <v>0.75</v>
      </c>
      <c r="K12" s="72">
        <f>E12+F12+G12+H12+I12+J12</f>
        <v>29.25</v>
      </c>
      <c r="L12" s="33">
        <f>RANK(K12,$K$12:$K$40)</f>
        <v>27</v>
      </c>
      <c r="M12" s="33"/>
      <c r="N12" s="33"/>
      <c r="O12" s="71" t="s">
        <v>283</v>
      </c>
    </row>
    <row r="13" spans="1:15" ht="41.25" thickBot="1" x14ac:dyDescent="0.3">
      <c r="A13" s="33" t="s">
        <v>148</v>
      </c>
      <c r="B13" s="33" t="s">
        <v>339</v>
      </c>
      <c r="C13" s="71" t="s">
        <v>366</v>
      </c>
      <c r="D13" s="34">
        <v>11015</v>
      </c>
      <c r="E13" s="31">
        <v>8</v>
      </c>
      <c r="F13" s="31">
        <v>4.5</v>
      </c>
      <c r="G13" s="31">
        <v>20</v>
      </c>
      <c r="H13" s="31">
        <v>2</v>
      </c>
      <c r="I13" s="31">
        <v>0</v>
      </c>
      <c r="J13" s="31">
        <v>7</v>
      </c>
      <c r="K13" s="72">
        <f t="shared" ref="K13:K40" si="0">E13+F13+G13+H13+I13+J13</f>
        <v>41.5</v>
      </c>
      <c r="L13" s="33">
        <f t="shared" ref="L13:L40" si="1">RANK(K13,$K$12:$K$40)</f>
        <v>9</v>
      </c>
      <c r="M13" s="33"/>
      <c r="N13" s="42" t="s">
        <v>458</v>
      </c>
      <c r="O13" s="71" t="s">
        <v>39</v>
      </c>
    </row>
    <row r="14" spans="1:15" ht="41.25" thickBot="1" x14ac:dyDescent="0.3">
      <c r="A14" s="33" t="s">
        <v>149</v>
      </c>
      <c r="B14" s="33" t="s">
        <v>340</v>
      </c>
      <c r="C14" s="71" t="s">
        <v>367</v>
      </c>
      <c r="D14" s="34">
        <v>1107</v>
      </c>
      <c r="E14" s="31">
        <v>7</v>
      </c>
      <c r="F14" s="31">
        <v>2.5</v>
      </c>
      <c r="G14" s="31">
        <v>17.5</v>
      </c>
      <c r="H14" s="31">
        <v>0</v>
      </c>
      <c r="I14" s="31">
        <v>3</v>
      </c>
      <c r="J14" s="31">
        <v>0.5</v>
      </c>
      <c r="K14" s="72">
        <f t="shared" si="0"/>
        <v>30.5</v>
      </c>
      <c r="L14" s="33">
        <f t="shared" si="1"/>
        <v>24</v>
      </c>
      <c r="M14" s="33"/>
      <c r="N14" s="33"/>
      <c r="O14" s="71" t="s">
        <v>284</v>
      </c>
    </row>
    <row r="15" spans="1:15" ht="41.25" thickBot="1" x14ac:dyDescent="0.3">
      <c r="A15" s="33" t="s">
        <v>232</v>
      </c>
      <c r="B15" s="33" t="s">
        <v>341</v>
      </c>
      <c r="C15" s="71" t="s">
        <v>368</v>
      </c>
      <c r="D15" s="34">
        <v>11010</v>
      </c>
      <c r="E15" s="31">
        <v>9</v>
      </c>
      <c r="F15" s="31">
        <v>5</v>
      </c>
      <c r="G15" s="31">
        <v>25.5</v>
      </c>
      <c r="H15" s="31">
        <v>4.5</v>
      </c>
      <c r="I15" s="31">
        <v>0</v>
      </c>
      <c r="J15" s="31">
        <v>3</v>
      </c>
      <c r="K15" s="72">
        <f t="shared" si="0"/>
        <v>47</v>
      </c>
      <c r="L15" s="33">
        <f t="shared" si="1"/>
        <v>4</v>
      </c>
      <c r="M15" s="33"/>
      <c r="N15" s="42" t="s">
        <v>459</v>
      </c>
      <c r="O15" s="71" t="s">
        <v>20</v>
      </c>
    </row>
    <row r="16" spans="1:15" ht="19.5" customHeight="1" thickBot="1" x14ac:dyDescent="0.3">
      <c r="A16" s="33" t="s">
        <v>233</v>
      </c>
      <c r="B16" s="33" t="s">
        <v>342</v>
      </c>
      <c r="C16" s="71" t="s">
        <v>369</v>
      </c>
      <c r="D16" s="34">
        <v>11017</v>
      </c>
      <c r="E16" s="31">
        <v>7</v>
      </c>
      <c r="F16" s="31">
        <v>4.5</v>
      </c>
      <c r="G16" s="31">
        <v>25</v>
      </c>
      <c r="H16" s="31">
        <v>2.5</v>
      </c>
      <c r="I16" s="31">
        <v>0</v>
      </c>
      <c r="J16" s="31">
        <v>3</v>
      </c>
      <c r="K16" s="72">
        <f t="shared" si="0"/>
        <v>42</v>
      </c>
      <c r="L16" s="33">
        <f t="shared" si="1"/>
        <v>7</v>
      </c>
      <c r="M16" s="33"/>
      <c r="N16" s="42" t="s">
        <v>459</v>
      </c>
      <c r="O16" s="71" t="s">
        <v>388</v>
      </c>
    </row>
    <row r="17" spans="1:15" ht="41.25" thickBot="1" x14ac:dyDescent="0.3">
      <c r="A17" s="33" t="s">
        <v>234</v>
      </c>
      <c r="B17" s="33" t="s">
        <v>343</v>
      </c>
      <c r="C17" s="71" t="s">
        <v>370</v>
      </c>
      <c r="D17" s="34">
        <v>11027</v>
      </c>
      <c r="E17" s="31">
        <v>7</v>
      </c>
      <c r="F17" s="31">
        <v>5</v>
      </c>
      <c r="G17" s="31">
        <v>20</v>
      </c>
      <c r="H17" s="31">
        <v>0</v>
      </c>
      <c r="I17" s="31">
        <v>0</v>
      </c>
      <c r="J17" s="31">
        <v>0.5</v>
      </c>
      <c r="K17" s="72">
        <f t="shared" si="0"/>
        <v>32.5</v>
      </c>
      <c r="L17" s="33">
        <f t="shared" si="1"/>
        <v>20</v>
      </c>
      <c r="M17" s="33"/>
      <c r="N17" s="33"/>
      <c r="O17" s="71" t="s">
        <v>127</v>
      </c>
    </row>
    <row r="18" spans="1:15" ht="41.25" thickBot="1" x14ac:dyDescent="0.3">
      <c r="A18" s="33" t="s">
        <v>235</v>
      </c>
      <c r="B18" s="33" t="s">
        <v>344</v>
      </c>
      <c r="C18" s="71" t="s">
        <v>371</v>
      </c>
      <c r="D18" s="34">
        <v>1108</v>
      </c>
      <c r="E18" s="31">
        <v>6</v>
      </c>
      <c r="F18" s="31">
        <v>4</v>
      </c>
      <c r="G18" s="31">
        <v>17.5</v>
      </c>
      <c r="H18" s="31">
        <v>0</v>
      </c>
      <c r="I18" s="31">
        <v>0</v>
      </c>
      <c r="J18" s="31">
        <v>4</v>
      </c>
      <c r="K18" s="72">
        <f t="shared" si="0"/>
        <v>31.5</v>
      </c>
      <c r="L18" s="33">
        <f t="shared" si="1"/>
        <v>21</v>
      </c>
      <c r="M18" s="33"/>
      <c r="N18" s="33"/>
      <c r="O18" s="71" t="s">
        <v>21</v>
      </c>
    </row>
    <row r="19" spans="1:15" ht="20.25" customHeight="1" thickBot="1" x14ac:dyDescent="0.3">
      <c r="A19" s="33" t="s">
        <v>236</v>
      </c>
      <c r="B19" s="33" t="s">
        <v>269</v>
      </c>
      <c r="C19" s="71" t="s">
        <v>372</v>
      </c>
      <c r="D19" s="34">
        <v>11018</v>
      </c>
      <c r="E19" s="31">
        <v>7</v>
      </c>
      <c r="F19" s="31">
        <v>5</v>
      </c>
      <c r="G19" s="31">
        <v>17.5</v>
      </c>
      <c r="H19" s="73">
        <v>0</v>
      </c>
      <c r="I19" s="31">
        <v>0</v>
      </c>
      <c r="J19" s="31">
        <v>1.5</v>
      </c>
      <c r="K19" s="72">
        <f t="shared" si="0"/>
        <v>31</v>
      </c>
      <c r="L19" s="33">
        <f t="shared" si="1"/>
        <v>23</v>
      </c>
      <c r="M19" s="33"/>
      <c r="N19" s="33"/>
      <c r="O19" s="71" t="s">
        <v>389</v>
      </c>
    </row>
    <row r="20" spans="1:15" ht="21.75" customHeight="1" thickBot="1" x14ac:dyDescent="0.3">
      <c r="A20" s="33" t="s">
        <v>237</v>
      </c>
      <c r="B20" s="33" t="s">
        <v>345</v>
      </c>
      <c r="C20" s="71" t="s">
        <v>373</v>
      </c>
      <c r="D20" s="34">
        <v>11028</v>
      </c>
      <c r="E20" s="31">
        <v>7</v>
      </c>
      <c r="F20" s="31">
        <v>4</v>
      </c>
      <c r="G20" s="31">
        <v>20</v>
      </c>
      <c r="H20" s="31">
        <v>4</v>
      </c>
      <c r="I20" s="31">
        <v>0</v>
      </c>
      <c r="J20" s="31">
        <v>2.5</v>
      </c>
      <c r="K20" s="72">
        <f t="shared" si="0"/>
        <v>37.5</v>
      </c>
      <c r="L20" s="33">
        <f t="shared" si="1"/>
        <v>15</v>
      </c>
      <c r="M20" s="33"/>
      <c r="N20" s="33"/>
      <c r="O20" s="71" t="s">
        <v>23</v>
      </c>
    </row>
    <row r="21" spans="1:15" ht="41.25" thickBot="1" x14ac:dyDescent="0.3">
      <c r="A21" s="33" t="s">
        <v>238</v>
      </c>
      <c r="B21" s="33" t="s">
        <v>346</v>
      </c>
      <c r="C21" s="71" t="s">
        <v>374</v>
      </c>
      <c r="D21" s="34">
        <v>1104</v>
      </c>
      <c r="E21" s="31">
        <v>9</v>
      </c>
      <c r="F21" s="31">
        <v>4.5</v>
      </c>
      <c r="G21" s="31">
        <v>27.5</v>
      </c>
      <c r="H21" s="31">
        <v>4</v>
      </c>
      <c r="I21" s="31">
        <v>0</v>
      </c>
      <c r="J21" s="31">
        <v>2.75</v>
      </c>
      <c r="K21" s="72">
        <f t="shared" si="0"/>
        <v>47.75</v>
      </c>
      <c r="L21" s="33">
        <f t="shared" si="1"/>
        <v>2</v>
      </c>
      <c r="M21" s="33"/>
      <c r="N21" s="42" t="s">
        <v>459</v>
      </c>
      <c r="O21" s="71" t="s">
        <v>390</v>
      </c>
    </row>
    <row r="22" spans="1:15" ht="41.25" thickBot="1" x14ac:dyDescent="0.3">
      <c r="A22" s="33" t="s">
        <v>239</v>
      </c>
      <c r="B22" s="33" t="s">
        <v>347</v>
      </c>
      <c r="C22" s="71" t="s">
        <v>375</v>
      </c>
      <c r="D22" s="34">
        <v>1103</v>
      </c>
      <c r="E22" s="31">
        <v>8</v>
      </c>
      <c r="F22" s="31">
        <v>5</v>
      </c>
      <c r="G22" s="31">
        <v>22.5</v>
      </c>
      <c r="H22" s="31">
        <v>0</v>
      </c>
      <c r="I22" s="31">
        <v>4</v>
      </c>
      <c r="J22" s="31">
        <v>2</v>
      </c>
      <c r="K22" s="72">
        <f t="shared" si="0"/>
        <v>41.5</v>
      </c>
      <c r="L22" s="33">
        <f t="shared" si="1"/>
        <v>9</v>
      </c>
      <c r="M22" s="33"/>
      <c r="N22" s="42" t="s">
        <v>458</v>
      </c>
      <c r="O22" s="71" t="s">
        <v>25</v>
      </c>
    </row>
    <row r="23" spans="1:15" ht="21" thickBot="1" x14ac:dyDescent="0.3">
      <c r="A23" s="33" t="s">
        <v>240</v>
      </c>
      <c r="B23" s="33" t="s">
        <v>348</v>
      </c>
      <c r="C23" s="71" t="s">
        <v>376</v>
      </c>
      <c r="D23" s="34">
        <v>11016</v>
      </c>
      <c r="E23" s="31">
        <v>4</v>
      </c>
      <c r="F23" s="31">
        <v>5</v>
      </c>
      <c r="G23" s="31">
        <v>27.5</v>
      </c>
      <c r="H23" s="31">
        <v>4.5</v>
      </c>
      <c r="I23" s="31">
        <v>5</v>
      </c>
      <c r="J23" s="31">
        <v>1.5</v>
      </c>
      <c r="K23" s="72">
        <f t="shared" si="0"/>
        <v>47.5</v>
      </c>
      <c r="L23" s="33">
        <f t="shared" si="1"/>
        <v>3</v>
      </c>
      <c r="M23" s="33"/>
      <c r="N23" s="42" t="s">
        <v>459</v>
      </c>
      <c r="O23" s="71" t="s">
        <v>391</v>
      </c>
    </row>
    <row r="24" spans="1:15" ht="21" customHeight="1" thickBot="1" x14ac:dyDescent="0.3">
      <c r="A24" s="33" t="s">
        <v>241</v>
      </c>
      <c r="B24" s="33" t="s">
        <v>349</v>
      </c>
      <c r="C24" s="71" t="s">
        <v>377</v>
      </c>
      <c r="D24" s="34">
        <v>11026</v>
      </c>
      <c r="E24" s="31">
        <v>7</v>
      </c>
      <c r="F24" s="31">
        <v>5</v>
      </c>
      <c r="G24" s="31">
        <v>17.5</v>
      </c>
      <c r="H24" s="31">
        <v>0</v>
      </c>
      <c r="I24" s="31">
        <v>0</v>
      </c>
      <c r="J24" s="31">
        <v>0.5</v>
      </c>
      <c r="K24" s="72">
        <f t="shared" si="0"/>
        <v>30</v>
      </c>
      <c r="L24" s="33">
        <f t="shared" si="1"/>
        <v>25</v>
      </c>
      <c r="M24" s="33"/>
      <c r="N24" s="33"/>
      <c r="O24" s="71" t="s">
        <v>291</v>
      </c>
    </row>
    <row r="25" spans="1:15" ht="41.25" thickBot="1" x14ac:dyDescent="0.3">
      <c r="A25" s="33" t="s">
        <v>242</v>
      </c>
      <c r="B25" s="33" t="s">
        <v>350</v>
      </c>
      <c r="C25" s="71" t="s">
        <v>378</v>
      </c>
      <c r="D25" s="34">
        <v>11014</v>
      </c>
      <c r="E25" s="31">
        <v>8</v>
      </c>
      <c r="F25" s="31">
        <v>5</v>
      </c>
      <c r="G25" s="31">
        <v>15</v>
      </c>
      <c r="H25" s="31">
        <v>4</v>
      </c>
      <c r="I25" s="31">
        <v>1.5</v>
      </c>
      <c r="J25" s="31">
        <v>1</v>
      </c>
      <c r="K25" s="72">
        <f t="shared" si="0"/>
        <v>34.5</v>
      </c>
      <c r="L25" s="33">
        <f t="shared" si="1"/>
        <v>18</v>
      </c>
      <c r="M25" s="33"/>
      <c r="N25" s="33"/>
      <c r="O25" s="71" t="s">
        <v>392</v>
      </c>
    </row>
    <row r="26" spans="1:15" ht="41.25" thickBot="1" x14ac:dyDescent="0.3">
      <c r="A26" s="33" t="s">
        <v>243</v>
      </c>
      <c r="B26" s="33" t="s">
        <v>351</v>
      </c>
      <c r="C26" s="71" t="s">
        <v>379</v>
      </c>
      <c r="D26" s="34">
        <v>11024</v>
      </c>
      <c r="E26" s="31">
        <v>9</v>
      </c>
      <c r="F26" s="31">
        <v>3.5</v>
      </c>
      <c r="G26" s="31">
        <v>17.5</v>
      </c>
      <c r="H26" s="31">
        <v>0</v>
      </c>
      <c r="I26" s="31">
        <v>0.5</v>
      </c>
      <c r="J26" s="31">
        <v>1</v>
      </c>
      <c r="K26" s="72">
        <f t="shared" si="0"/>
        <v>31.5</v>
      </c>
      <c r="L26" s="33">
        <f t="shared" si="1"/>
        <v>21</v>
      </c>
      <c r="M26" s="33"/>
      <c r="N26" s="33"/>
      <c r="O26" s="71" t="s">
        <v>29</v>
      </c>
    </row>
    <row r="27" spans="1:15" ht="41.25" thickBot="1" x14ac:dyDescent="0.3">
      <c r="A27" s="33" t="s">
        <v>244</v>
      </c>
      <c r="B27" s="33" t="s">
        <v>352</v>
      </c>
      <c r="C27" s="71" t="s">
        <v>380</v>
      </c>
      <c r="D27" s="34">
        <v>1102</v>
      </c>
      <c r="E27" s="31">
        <v>10</v>
      </c>
      <c r="F27" s="31">
        <v>5</v>
      </c>
      <c r="G27" s="31">
        <v>30</v>
      </c>
      <c r="H27" s="31">
        <v>5</v>
      </c>
      <c r="I27" s="31">
        <v>5</v>
      </c>
      <c r="J27" s="31">
        <v>5</v>
      </c>
      <c r="K27" s="72">
        <f t="shared" si="0"/>
        <v>60</v>
      </c>
      <c r="L27" s="33">
        <f t="shared" si="1"/>
        <v>1</v>
      </c>
      <c r="M27" s="33"/>
      <c r="N27" s="42" t="s">
        <v>460</v>
      </c>
      <c r="O27" s="71" t="s">
        <v>393</v>
      </c>
    </row>
    <row r="28" spans="1:15" ht="22.5" customHeight="1" thickBot="1" x14ac:dyDescent="0.3">
      <c r="A28" s="33" t="s">
        <v>245</v>
      </c>
      <c r="B28" s="33" t="s">
        <v>352</v>
      </c>
      <c r="C28" s="71" t="s">
        <v>381</v>
      </c>
      <c r="D28" s="34">
        <v>11021</v>
      </c>
      <c r="E28" s="31">
        <v>8</v>
      </c>
      <c r="F28" s="31">
        <v>5</v>
      </c>
      <c r="G28" s="31">
        <v>25</v>
      </c>
      <c r="H28" s="31">
        <v>0</v>
      </c>
      <c r="I28" s="31">
        <v>0</v>
      </c>
      <c r="J28" s="31">
        <v>2.75</v>
      </c>
      <c r="K28" s="72">
        <f t="shared" si="0"/>
        <v>40.75</v>
      </c>
      <c r="L28" s="33">
        <f t="shared" si="1"/>
        <v>12</v>
      </c>
      <c r="M28" s="33"/>
      <c r="N28" s="42" t="s">
        <v>458</v>
      </c>
      <c r="O28" s="71" t="s">
        <v>292</v>
      </c>
    </row>
    <row r="29" spans="1:15" ht="21" thickBot="1" x14ac:dyDescent="0.3">
      <c r="A29" s="33" t="s">
        <v>246</v>
      </c>
      <c r="B29" s="33" t="s">
        <v>353</v>
      </c>
      <c r="C29" s="71" t="s">
        <v>382</v>
      </c>
      <c r="D29" s="34">
        <v>11013</v>
      </c>
      <c r="E29" s="31">
        <v>8</v>
      </c>
      <c r="F29" s="31">
        <v>4.5</v>
      </c>
      <c r="G29" s="31">
        <v>25</v>
      </c>
      <c r="H29" s="31">
        <v>4</v>
      </c>
      <c r="I29" s="31">
        <v>0</v>
      </c>
      <c r="J29" s="31">
        <v>3.5</v>
      </c>
      <c r="K29" s="72">
        <f t="shared" si="0"/>
        <v>45</v>
      </c>
      <c r="L29" s="33">
        <f t="shared" si="1"/>
        <v>5</v>
      </c>
      <c r="M29" s="33"/>
      <c r="N29" s="42" t="s">
        <v>459</v>
      </c>
      <c r="O29" s="71" t="s">
        <v>394</v>
      </c>
    </row>
    <row r="30" spans="1:15" ht="41.25" thickBot="1" x14ac:dyDescent="0.3">
      <c r="A30" s="33" t="s">
        <v>247</v>
      </c>
      <c r="B30" s="33" t="s">
        <v>354</v>
      </c>
      <c r="C30" s="71" t="s">
        <v>383</v>
      </c>
      <c r="D30" s="34">
        <v>11011</v>
      </c>
      <c r="E30" s="31">
        <v>6</v>
      </c>
      <c r="F30" s="31">
        <v>5</v>
      </c>
      <c r="G30" s="31">
        <v>22.5</v>
      </c>
      <c r="H30" s="31">
        <v>0</v>
      </c>
      <c r="I30" s="31">
        <v>3.5</v>
      </c>
      <c r="J30" s="31">
        <v>3.5</v>
      </c>
      <c r="K30" s="72">
        <f t="shared" si="0"/>
        <v>40.5</v>
      </c>
      <c r="L30" s="33">
        <f t="shared" si="1"/>
        <v>13</v>
      </c>
      <c r="M30" s="33"/>
      <c r="N30" s="42" t="s">
        <v>458</v>
      </c>
      <c r="O30" s="71" t="s">
        <v>395</v>
      </c>
    </row>
    <row r="31" spans="1:15" ht="21" thickBot="1" x14ac:dyDescent="0.3">
      <c r="A31" s="33" t="s">
        <v>248</v>
      </c>
      <c r="B31" s="33" t="s">
        <v>355</v>
      </c>
      <c r="C31" s="71" t="s">
        <v>384</v>
      </c>
      <c r="D31" s="34">
        <v>11025</v>
      </c>
      <c r="E31" s="31">
        <v>5</v>
      </c>
      <c r="F31" s="31">
        <v>3</v>
      </c>
      <c r="G31" s="31">
        <v>18.75</v>
      </c>
      <c r="H31" s="31">
        <v>1.5</v>
      </c>
      <c r="I31" s="31">
        <v>0</v>
      </c>
      <c r="J31" s="31">
        <v>1.5</v>
      </c>
      <c r="K31" s="72">
        <f t="shared" si="0"/>
        <v>29.75</v>
      </c>
      <c r="L31" s="33">
        <f t="shared" si="1"/>
        <v>26</v>
      </c>
      <c r="M31" s="33"/>
      <c r="N31" s="33"/>
      <c r="O31" s="71" t="s">
        <v>32</v>
      </c>
    </row>
    <row r="32" spans="1:15" ht="20.25" customHeight="1" thickBot="1" x14ac:dyDescent="0.3">
      <c r="A32" s="33" t="s">
        <v>249</v>
      </c>
      <c r="B32" s="33" t="s">
        <v>356</v>
      </c>
      <c r="C32" s="71" t="s">
        <v>409</v>
      </c>
      <c r="D32" s="34">
        <v>1109</v>
      </c>
      <c r="E32" s="31">
        <v>7</v>
      </c>
      <c r="F32" s="31">
        <v>5</v>
      </c>
      <c r="G32" s="31">
        <v>22.5</v>
      </c>
      <c r="H32" s="31">
        <v>3</v>
      </c>
      <c r="I32" s="31">
        <v>0</v>
      </c>
      <c r="J32" s="31">
        <v>3.5</v>
      </c>
      <c r="K32" s="72">
        <f t="shared" si="0"/>
        <v>41</v>
      </c>
      <c r="L32" s="33">
        <f t="shared" si="1"/>
        <v>11</v>
      </c>
      <c r="M32" s="33"/>
      <c r="N32" s="42" t="s">
        <v>458</v>
      </c>
      <c r="O32" s="71" t="s">
        <v>396</v>
      </c>
    </row>
    <row r="33" spans="1:15" ht="22.5" customHeight="1" thickBot="1" x14ac:dyDescent="0.3">
      <c r="A33" s="33" t="s">
        <v>250</v>
      </c>
      <c r="B33" s="33" t="s">
        <v>357</v>
      </c>
      <c r="C33" s="71" t="s">
        <v>408</v>
      </c>
      <c r="D33" s="34">
        <v>1106</v>
      </c>
      <c r="E33" s="31">
        <v>7</v>
      </c>
      <c r="F33" s="31">
        <v>5</v>
      </c>
      <c r="G33" s="31">
        <v>22.5</v>
      </c>
      <c r="H33" s="31">
        <v>2.5</v>
      </c>
      <c r="I33" s="31">
        <v>4</v>
      </c>
      <c r="J33" s="31">
        <v>2</v>
      </c>
      <c r="K33" s="72">
        <f t="shared" si="0"/>
        <v>43</v>
      </c>
      <c r="L33" s="33">
        <f t="shared" si="1"/>
        <v>6</v>
      </c>
      <c r="M33" s="33"/>
      <c r="N33" s="42" t="s">
        <v>459</v>
      </c>
      <c r="O33" s="71" t="s">
        <v>397</v>
      </c>
    </row>
    <row r="34" spans="1:15" ht="18.75" customHeight="1" thickBot="1" x14ac:dyDescent="0.3">
      <c r="A34" s="33" t="s">
        <v>251</v>
      </c>
      <c r="B34" s="33" t="s">
        <v>358</v>
      </c>
      <c r="C34" s="71" t="s">
        <v>407</v>
      </c>
      <c r="D34" s="34">
        <v>11022</v>
      </c>
      <c r="E34" s="31">
        <v>8</v>
      </c>
      <c r="F34" s="31">
        <v>4</v>
      </c>
      <c r="G34" s="31">
        <v>18.75</v>
      </c>
      <c r="H34" s="31">
        <v>1</v>
      </c>
      <c r="I34" s="31">
        <v>0</v>
      </c>
      <c r="J34" s="31">
        <v>1.5</v>
      </c>
      <c r="K34" s="72">
        <f t="shared" si="0"/>
        <v>33.25</v>
      </c>
      <c r="L34" s="33">
        <f t="shared" si="1"/>
        <v>19</v>
      </c>
      <c r="M34" s="33"/>
      <c r="N34" s="33"/>
      <c r="O34" s="71" t="s">
        <v>34</v>
      </c>
    </row>
    <row r="35" spans="1:15" ht="21.75" customHeight="1" thickBot="1" x14ac:dyDescent="0.3">
      <c r="A35" s="33" t="s">
        <v>252</v>
      </c>
      <c r="B35" s="33" t="s">
        <v>359</v>
      </c>
      <c r="C35" s="71" t="s">
        <v>385</v>
      </c>
      <c r="D35" s="34">
        <v>11020</v>
      </c>
      <c r="E35" s="31">
        <v>7</v>
      </c>
      <c r="F35" s="31">
        <v>4.5</v>
      </c>
      <c r="G35" s="31">
        <v>25</v>
      </c>
      <c r="H35" s="31">
        <v>0</v>
      </c>
      <c r="I35" s="31">
        <v>0</v>
      </c>
      <c r="J35" s="31">
        <v>0.75</v>
      </c>
      <c r="K35" s="72">
        <f t="shared" si="0"/>
        <v>37.25</v>
      </c>
      <c r="L35" s="33">
        <f t="shared" si="1"/>
        <v>16</v>
      </c>
      <c r="M35" s="33"/>
      <c r="N35" s="33"/>
      <c r="O35" s="71" t="s">
        <v>35</v>
      </c>
    </row>
    <row r="36" spans="1:15" ht="41.25" thickBot="1" x14ac:dyDescent="0.3">
      <c r="A36" s="33" t="s">
        <v>253</v>
      </c>
      <c r="B36" s="33" t="s">
        <v>360</v>
      </c>
      <c r="C36" s="71" t="s">
        <v>386</v>
      </c>
      <c r="D36" s="34">
        <v>1105</v>
      </c>
      <c r="E36" s="31">
        <v>9</v>
      </c>
      <c r="F36" s="31">
        <v>4</v>
      </c>
      <c r="G36" s="31">
        <v>20</v>
      </c>
      <c r="H36" s="31">
        <v>1</v>
      </c>
      <c r="I36" s="31">
        <v>0</v>
      </c>
      <c r="J36" s="31">
        <v>1.5</v>
      </c>
      <c r="K36" s="72">
        <f t="shared" si="0"/>
        <v>35.5</v>
      </c>
      <c r="L36" s="33">
        <f t="shared" si="1"/>
        <v>17</v>
      </c>
      <c r="M36" s="33"/>
      <c r="N36" s="33"/>
      <c r="O36" s="71" t="s">
        <v>37</v>
      </c>
    </row>
    <row r="37" spans="1:15" ht="41.25" thickBot="1" x14ac:dyDescent="0.3">
      <c r="A37" s="33" t="s">
        <v>254</v>
      </c>
      <c r="B37" s="33" t="s">
        <v>361</v>
      </c>
      <c r="C37" s="71" t="s">
        <v>387</v>
      </c>
      <c r="D37" s="34">
        <v>1101</v>
      </c>
      <c r="E37" s="31">
        <v>4</v>
      </c>
      <c r="F37" s="31">
        <v>4.5</v>
      </c>
      <c r="G37" s="31">
        <v>17.5</v>
      </c>
      <c r="H37" s="31">
        <v>2</v>
      </c>
      <c r="I37" s="31">
        <v>0</v>
      </c>
      <c r="J37" s="31">
        <v>1</v>
      </c>
      <c r="K37" s="72">
        <f t="shared" si="0"/>
        <v>29</v>
      </c>
      <c r="L37" s="33">
        <f t="shared" si="1"/>
        <v>28</v>
      </c>
      <c r="M37" s="33"/>
      <c r="N37" s="33"/>
      <c r="O37" s="71" t="s">
        <v>38</v>
      </c>
    </row>
    <row r="38" spans="1:15" ht="41.25" thickBot="1" x14ac:dyDescent="0.3">
      <c r="A38" s="33" t="s">
        <v>255</v>
      </c>
      <c r="B38" s="5" t="s">
        <v>362</v>
      </c>
      <c r="C38" s="71" t="s">
        <v>398</v>
      </c>
      <c r="D38" s="34">
        <v>11019</v>
      </c>
      <c r="E38" s="31">
        <v>6</v>
      </c>
      <c r="F38" s="31">
        <v>4.5</v>
      </c>
      <c r="G38" s="31">
        <v>22.5</v>
      </c>
      <c r="H38" s="31">
        <v>1</v>
      </c>
      <c r="I38" s="31">
        <v>3.5</v>
      </c>
      <c r="J38" s="31">
        <v>1.5</v>
      </c>
      <c r="K38" s="72">
        <f t="shared" si="0"/>
        <v>39</v>
      </c>
      <c r="L38" s="33">
        <f t="shared" si="1"/>
        <v>14</v>
      </c>
      <c r="M38" s="33"/>
      <c r="N38" s="42" t="s">
        <v>458</v>
      </c>
      <c r="O38" s="71" t="s">
        <v>297</v>
      </c>
    </row>
    <row r="39" spans="1:15" ht="41.25" thickBot="1" x14ac:dyDescent="0.3">
      <c r="A39" s="33" t="s">
        <v>256</v>
      </c>
      <c r="B39" s="33" t="s">
        <v>280</v>
      </c>
      <c r="C39" s="71" t="s">
        <v>399</v>
      </c>
      <c r="D39" s="34">
        <v>11012</v>
      </c>
      <c r="E39" s="31">
        <v>4</v>
      </c>
      <c r="F39" s="31">
        <v>3.5</v>
      </c>
      <c r="G39" s="31">
        <v>15</v>
      </c>
      <c r="H39" s="31">
        <v>0</v>
      </c>
      <c r="I39" s="31">
        <v>0</v>
      </c>
      <c r="J39" s="31">
        <v>0.5</v>
      </c>
      <c r="K39" s="72">
        <f t="shared" si="0"/>
        <v>23</v>
      </c>
      <c r="L39" s="33">
        <f t="shared" si="1"/>
        <v>29</v>
      </c>
      <c r="M39" s="33"/>
      <c r="N39" s="33"/>
      <c r="O39" s="71" t="s">
        <v>402</v>
      </c>
    </row>
    <row r="40" spans="1:15" ht="41.25" thickBot="1" x14ac:dyDescent="0.3">
      <c r="A40" s="33" t="s">
        <v>257</v>
      </c>
      <c r="B40" s="33" t="s">
        <v>363</v>
      </c>
      <c r="C40" s="71" t="s">
        <v>400</v>
      </c>
      <c r="D40" s="34">
        <v>11023</v>
      </c>
      <c r="E40" s="31">
        <v>8</v>
      </c>
      <c r="F40" s="31">
        <v>5</v>
      </c>
      <c r="G40" s="31">
        <v>23.75</v>
      </c>
      <c r="H40" s="31">
        <v>2.5</v>
      </c>
      <c r="I40" s="31">
        <v>1</v>
      </c>
      <c r="J40" s="31">
        <v>1.5</v>
      </c>
      <c r="K40" s="72">
        <f t="shared" si="0"/>
        <v>41.75</v>
      </c>
      <c r="L40" s="33">
        <f t="shared" si="1"/>
        <v>8</v>
      </c>
      <c r="M40" s="33"/>
      <c r="N40" s="81" t="s">
        <v>458</v>
      </c>
      <c r="O40" s="71" t="s">
        <v>403</v>
      </c>
    </row>
    <row r="44" spans="1:15" x14ac:dyDescent="0.25">
      <c r="C44" s="137" t="s">
        <v>424</v>
      </c>
      <c r="D44" s="102"/>
      <c r="E44" s="102"/>
      <c r="F44" s="102"/>
    </row>
    <row r="45" spans="1:15" x14ac:dyDescent="0.25">
      <c r="C45" s="137" t="s">
        <v>456</v>
      </c>
      <c r="D45" s="102"/>
      <c r="E45" s="102"/>
    </row>
    <row r="46" spans="1:15" ht="15.75" x14ac:dyDescent="0.25">
      <c r="C46" s="74"/>
    </row>
    <row r="47" spans="1:15" ht="15.75" x14ac:dyDescent="0.25">
      <c r="C47" s="41" t="s">
        <v>457</v>
      </c>
    </row>
    <row r="48" spans="1:15" ht="15.75" x14ac:dyDescent="0.25">
      <c r="C48" s="41" t="s">
        <v>425</v>
      </c>
    </row>
    <row r="49" spans="3:11" ht="15.75" x14ac:dyDescent="0.25">
      <c r="C49" s="41" t="s">
        <v>426</v>
      </c>
    </row>
    <row r="50" spans="3:11" ht="15.75" x14ac:dyDescent="0.25">
      <c r="C50" s="38"/>
    </row>
    <row r="53" spans="3:11" x14ac:dyDescent="0.25">
      <c r="C53" s="115"/>
      <c r="D53" s="115"/>
      <c r="E53" s="115"/>
      <c r="F53" s="115"/>
      <c r="G53" s="115"/>
      <c r="H53" s="115"/>
      <c r="I53" s="115"/>
      <c r="J53" s="115"/>
      <c r="K53" s="115"/>
    </row>
    <row r="54" spans="3:11" x14ac:dyDescent="0.25">
      <c r="C54" s="115"/>
      <c r="D54" s="115"/>
      <c r="E54" s="115"/>
      <c r="F54" s="115"/>
      <c r="G54" s="115"/>
      <c r="H54" s="115"/>
      <c r="I54" s="115"/>
      <c r="J54" s="115"/>
      <c r="K54" s="115"/>
    </row>
    <row r="55" spans="3:11" x14ac:dyDescent="0.25">
      <c r="C55" s="115"/>
      <c r="D55" s="115"/>
      <c r="E55" s="115"/>
      <c r="F55" s="115"/>
      <c r="G55" s="115"/>
      <c r="H55" s="115"/>
      <c r="I55" s="115"/>
      <c r="J55" s="115"/>
      <c r="K55" s="115"/>
    </row>
    <row r="56" spans="3:11" x14ac:dyDescent="0.25">
      <c r="C56" s="115"/>
      <c r="D56" s="115"/>
      <c r="E56" s="115"/>
      <c r="F56" s="115"/>
      <c r="G56" s="115"/>
      <c r="H56" s="115"/>
      <c r="I56" s="115"/>
      <c r="J56" s="115"/>
      <c r="K56" s="115"/>
    </row>
    <row r="57" spans="3:11" x14ac:dyDescent="0.25">
      <c r="C57" s="115"/>
      <c r="D57" s="115"/>
      <c r="E57" s="115"/>
      <c r="F57" s="115"/>
      <c r="G57" s="115"/>
      <c r="H57" s="115"/>
      <c r="I57" s="115"/>
      <c r="J57" s="115"/>
      <c r="K57" s="115"/>
    </row>
    <row r="58" spans="3:11" x14ac:dyDescent="0.25">
      <c r="C58" s="115"/>
      <c r="D58" s="115"/>
      <c r="E58" s="115"/>
      <c r="F58" s="115"/>
      <c r="G58" s="115"/>
      <c r="H58" s="115"/>
      <c r="I58" s="115"/>
      <c r="J58" s="115"/>
      <c r="K58" s="115"/>
    </row>
    <row r="59" spans="3:11" x14ac:dyDescent="0.25">
      <c r="C59" s="115"/>
      <c r="D59" s="115"/>
      <c r="E59" s="115"/>
      <c r="F59" s="115"/>
      <c r="G59" s="115"/>
      <c r="H59" s="115"/>
      <c r="I59" s="115"/>
      <c r="J59" s="115"/>
      <c r="K59" s="115"/>
    </row>
    <row r="60" spans="3:11" x14ac:dyDescent="0.25">
      <c r="C60" s="115"/>
      <c r="D60" s="115"/>
      <c r="E60" s="115"/>
      <c r="F60" s="115"/>
      <c r="G60" s="115"/>
      <c r="H60" s="115"/>
      <c r="I60" s="115"/>
      <c r="J60" s="115"/>
      <c r="K60" s="115"/>
    </row>
    <row r="61" spans="3:11" x14ac:dyDescent="0.25">
      <c r="C61" s="115"/>
      <c r="D61" s="115"/>
      <c r="E61" s="115"/>
      <c r="F61" s="115"/>
      <c r="G61" s="115"/>
      <c r="H61" s="115"/>
      <c r="I61" s="115"/>
      <c r="J61" s="115"/>
      <c r="K61" s="115"/>
    </row>
    <row r="62" spans="3:11" x14ac:dyDescent="0.25">
      <c r="C62" s="115"/>
      <c r="D62" s="115"/>
      <c r="E62" s="115"/>
      <c r="F62" s="115"/>
      <c r="G62" s="115"/>
      <c r="H62" s="115"/>
      <c r="I62" s="115"/>
      <c r="J62" s="115"/>
      <c r="K62" s="115"/>
    </row>
  </sheetData>
  <mergeCells count="22">
    <mergeCell ref="C53:K62"/>
    <mergeCell ref="C44:F44"/>
    <mergeCell ref="C45:E45"/>
    <mergeCell ref="O10:O11"/>
    <mergeCell ref="M10:M11"/>
    <mergeCell ref="N10:N11"/>
    <mergeCell ref="C10:C11"/>
    <mergeCell ref="D10:D11"/>
    <mergeCell ref="E10:J10"/>
    <mergeCell ref="L10:L11"/>
    <mergeCell ref="K10:K11"/>
    <mergeCell ref="A7:J7"/>
    <mergeCell ref="A6:J6"/>
    <mergeCell ref="A9:J9"/>
    <mergeCell ref="A10:A11"/>
    <mergeCell ref="B10:B11"/>
    <mergeCell ref="A1:J1"/>
    <mergeCell ref="A2:J2"/>
    <mergeCell ref="A4:J4"/>
    <mergeCell ref="A8:J8"/>
    <mergeCell ref="A3:J3"/>
    <mergeCell ref="A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7" fitToHeight="0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B1" workbookViewId="0">
      <selection activeCell="J21" sqref="J21"/>
    </sheetView>
  </sheetViews>
  <sheetFormatPr defaultRowHeight="15" x14ac:dyDescent="0.25"/>
  <cols>
    <col min="1" max="1" width="9.140625" style="46"/>
    <col min="2" max="2" width="10.28515625" style="46" customWidth="1"/>
    <col min="3" max="3" width="23.28515625" style="46" customWidth="1"/>
    <col min="4" max="14" width="9.140625" style="46"/>
    <col min="15" max="15" width="18.42578125" style="46" customWidth="1"/>
    <col min="16" max="16384" width="9.140625" style="46"/>
  </cols>
  <sheetData>
    <row r="1" spans="1:1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25">
      <c r="A2" s="103" t="s">
        <v>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36"/>
    </row>
    <row r="3" spans="1:15" x14ac:dyDescent="0.25">
      <c r="A3" s="103" t="s">
        <v>448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36"/>
    </row>
    <row r="4" spans="1:15" x14ac:dyDescent="0.25">
      <c r="A4" s="103" t="s">
        <v>46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6"/>
    </row>
    <row r="5" spans="1:15" x14ac:dyDescent="0.25">
      <c r="A5" s="35"/>
      <c r="B5" s="47"/>
      <c r="C5" s="47"/>
      <c r="D5" s="47"/>
      <c r="E5" s="47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5">
      <c r="A6" s="114" t="s">
        <v>13</v>
      </c>
      <c r="B6" s="115"/>
      <c r="C6" s="115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36"/>
    </row>
    <row r="7" spans="1:15" x14ac:dyDescent="0.25">
      <c r="A7" s="113" t="s">
        <v>332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36"/>
    </row>
    <row r="8" spans="1:15" x14ac:dyDescent="0.25">
      <c r="A8" s="113" t="s">
        <v>11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36"/>
    </row>
    <row r="9" spans="1:15" x14ac:dyDescent="0.25">
      <c r="A9" s="48"/>
      <c r="B9" s="124" t="s">
        <v>421</v>
      </c>
      <c r="C9" s="124"/>
      <c r="D9" s="124"/>
      <c r="E9" s="124"/>
      <c r="F9" s="120"/>
      <c r="G9" s="120"/>
      <c r="H9" s="120"/>
      <c r="I9" s="120"/>
      <c r="J9" s="120"/>
      <c r="K9" s="125"/>
      <c r="L9" s="125"/>
      <c r="M9" s="125"/>
      <c r="N9" s="49"/>
      <c r="O9" s="49"/>
    </row>
    <row r="10" spans="1:15" ht="46.5" customHeight="1" x14ac:dyDescent="0.25">
      <c r="A10" s="141" t="s">
        <v>415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</row>
    <row r="11" spans="1:15" x14ac:dyDescent="0.25">
      <c r="A11" s="118" t="s">
        <v>117</v>
      </c>
      <c r="B11" s="116" t="s">
        <v>1</v>
      </c>
      <c r="C11" s="116" t="s">
        <v>8</v>
      </c>
      <c r="D11" s="116" t="s">
        <v>4</v>
      </c>
      <c r="E11" s="116" t="s">
        <v>6</v>
      </c>
      <c r="F11" s="126"/>
      <c r="G11" s="126"/>
      <c r="H11" s="126"/>
      <c r="I11" s="126"/>
      <c r="J11" s="126"/>
      <c r="K11" s="116" t="s">
        <v>16</v>
      </c>
      <c r="L11" s="116" t="s">
        <v>45</v>
      </c>
      <c r="M11" s="116" t="s">
        <v>2</v>
      </c>
      <c r="N11" s="122" t="s">
        <v>3</v>
      </c>
      <c r="O11" s="116" t="s">
        <v>7</v>
      </c>
    </row>
    <row r="12" spans="1:15" ht="30.75" customHeight="1" thickBot="1" x14ac:dyDescent="0.3">
      <c r="A12" s="119"/>
      <c r="B12" s="117"/>
      <c r="C12" s="117"/>
      <c r="D12" s="116"/>
      <c r="E12" s="3">
        <v>1</v>
      </c>
      <c r="F12" s="3">
        <v>2</v>
      </c>
      <c r="G12" s="3">
        <v>3</v>
      </c>
      <c r="H12" s="3">
        <v>4</v>
      </c>
      <c r="I12" s="3">
        <v>5</v>
      </c>
      <c r="J12" s="3">
        <v>6</v>
      </c>
      <c r="K12" s="116"/>
      <c r="L12" s="116"/>
      <c r="M12" s="116"/>
      <c r="N12" s="122"/>
      <c r="O12" s="116"/>
    </row>
    <row r="13" spans="1:15" ht="66" customHeight="1" thickBot="1" x14ac:dyDescent="0.3">
      <c r="A13" s="54" t="s">
        <v>147</v>
      </c>
      <c r="B13" s="55" t="s">
        <v>278</v>
      </c>
      <c r="C13" s="56" t="s">
        <v>414</v>
      </c>
      <c r="D13" s="2">
        <v>1042</v>
      </c>
      <c r="E13" s="75">
        <v>15</v>
      </c>
      <c r="F13" s="76">
        <v>15</v>
      </c>
      <c r="G13" s="76">
        <v>3</v>
      </c>
      <c r="H13" s="76">
        <v>0</v>
      </c>
      <c r="I13" s="76">
        <v>0.5</v>
      </c>
      <c r="J13" s="76"/>
      <c r="K13" s="4">
        <f>E13+F13+G13+H13+I13+J13</f>
        <v>33.5</v>
      </c>
      <c r="L13" s="3">
        <v>1</v>
      </c>
      <c r="M13" s="3"/>
      <c r="N13" s="3"/>
      <c r="O13" s="57" t="s">
        <v>296</v>
      </c>
    </row>
    <row r="14" spans="1:15" ht="57" thickBot="1" x14ac:dyDescent="0.3">
      <c r="A14" s="54" t="s">
        <v>148</v>
      </c>
      <c r="B14" s="55" t="s">
        <v>278</v>
      </c>
      <c r="C14" s="56" t="s">
        <v>327</v>
      </c>
      <c r="D14" s="2">
        <v>1035</v>
      </c>
      <c r="E14" s="77">
        <v>10.5</v>
      </c>
      <c r="F14" s="78">
        <v>15</v>
      </c>
      <c r="G14" s="78">
        <v>1.75</v>
      </c>
      <c r="H14" s="78">
        <v>2.5</v>
      </c>
      <c r="I14" s="78">
        <v>1</v>
      </c>
      <c r="J14" s="79"/>
      <c r="K14" s="4">
        <f>E14+F14+G14+H14+I14+J14</f>
        <v>30.75</v>
      </c>
      <c r="L14" s="3">
        <v>2</v>
      </c>
      <c r="M14" s="3"/>
      <c r="N14" s="3"/>
      <c r="O14" s="58" t="s">
        <v>296</v>
      </c>
    </row>
    <row r="15" spans="1:15" ht="18.75" x14ac:dyDescent="0.25">
      <c r="A15" s="63"/>
      <c r="B15" s="64"/>
      <c r="C15" s="65"/>
      <c r="D15" s="20"/>
      <c r="E15" s="20"/>
      <c r="F15" s="20"/>
      <c r="G15" s="20"/>
      <c r="H15" s="20"/>
      <c r="I15" s="20"/>
      <c r="J15" s="20"/>
      <c r="K15" s="21"/>
      <c r="L15" s="22"/>
      <c r="M15" s="22"/>
      <c r="N15" s="22"/>
      <c r="O15" s="66"/>
    </row>
    <row r="16" spans="1:15" ht="22.5" x14ac:dyDescent="0.25">
      <c r="A16" s="141" t="s">
        <v>418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</row>
    <row r="17" spans="1:21" x14ac:dyDescent="0.25">
      <c r="A17" s="118" t="s">
        <v>117</v>
      </c>
      <c r="B17" s="116" t="s">
        <v>1</v>
      </c>
      <c r="C17" s="116" t="s">
        <v>8</v>
      </c>
      <c r="D17" s="116" t="s">
        <v>4</v>
      </c>
      <c r="E17" s="116" t="s">
        <v>6</v>
      </c>
      <c r="F17" s="126"/>
      <c r="G17" s="126"/>
      <c r="H17" s="126"/>
      <c r="I17" s="126"/>
      <c r="J17" s="126"/>
      <c r="K17" s="116" t="s">
        <v>16</v>
      </c>
      <c r="L17" s="116" t="s">
        <v>45</v>
      </c>
      <c r="M17" s="116" t="s">
        <v>2</v>
      </c>
      <c r="N17" s="122" t="s">
        <v>3</v>
      </c>
      <c r="O17" s="116" t="s">
        <v>7</v>
      </c>
    </row>
    <row r="18" spans="1:21" ht="31.5" customHeight="1" thickBot="1" x14ac:dyDescent="0.3">
      <c r="A18" s="119"/>
      <c r="B18" s="117"/>
      <c r="C18" s="117"/>
      <c r="D18" s="116"/>
      <c r="E18" s="3">
        <v>1</v>
      </c>
      <c r="F18" s="3">
        <v>2</v>
      </c>
      <c r="G18" s="3">
        <v>3</v>
      </c>
      <c r="H18" s="3">
        <v>4</v>
      </c>
      <c r="I18" s="3">
        <v>5</v>
      </c>
      <c r="J18" s="3">
        <v>6</v>
      </c>
      <c r="K18" s="116"/>
      <c r="L18" s="116"/>
      <c r="M18" s="116"/>
      <c r="N18" s="122"/>
      <c r="O18" s="116"/>
    </row>
    <row r="19" spans="1:21" ht="66.75" customHeight="1" thickBot="1" x14ac:dyDescent="0.3">
      <c r="A19" s="54" t="s">
        <v>147</v>
      </c>
      <c r="B19" s="55" t="s">
        <v>278</v>
      </c>
      <c r="C19" s="56" t="s">
        <v>419</v>
      </c>
      <c r="D19" s="2">
        <v>930</v>
      </c>
      <c r="E19" s="75">
        <v>3</v>
      </c>
      <c r="F19" s="76">
        <v>2.5</v>
      </c>
      <c r="G19" s="76">
        <v>17.5</v>
      </c>
      <c r="H19" s="76">
        <v>1</v>
      </c>
      <c r="I19" s="76">
        <v>1</v>
      </c>
      <c r="J19" s="76">
        <v>0</v>
      </c>
      <c r="K19" s="4">
        <f>E19+F19+H19+G19+I19+J19</f>
        <v>25</v>
      </c>
      <c r="L19" s="3">
        <v>2</v>
      </c>
      <c r="M19" s="3"/>
      <c r="N19" s="3"/>
      <c r="O19" s="57" t="s">
        <v>296</v>
      </c>
    </row>
    <row r="20" spans="1:21" ht="57" thickBot="1" x14ac:dyDescent="0.3">
      <c r="A20" s="54" t="s">
        <v>148</v>
      </c>
      <c r="B20" s="55" t="s">
        <v>278</v>
      </c>
      <c r="C20" s="56" t="s">
        <v>420</v>
      </c>
      <c r="D20" s="2">
        <v>929</v>
      </c>
      <c r="E20" s="77">
        <v>3</v>
      </c>
      <c r="F20" s="78">
        <v>5</v>
      </c>
      <c r="G20" s="78">
        <v>17.5</v>
      </c>
      <c r="H20" s="78">
        <v>1</v>
      </c>
      <c r="I20" s="78">
        <v>3.5</v>
      </c>
      <c r="J20" s="78">
        <v>1</v>
      </c>
      <c r="K20" s="4">
        <f>E20+F20+H20+G20+I20+J20</f>
        <v>31</v>
      </c>
      <c r="L20" s="3">
        <v>1</v>
      </c>
      <c r="M20" s="3"/>
      <c r="N20" s="3"/>
      <c r="O20" s="58" t="s">
        <v>296</v>
      </c>
    </row>
    <row r="21" spans="1:21" ht="18.75" x14ac:dyDescent="0.25">
      <c r="A21" s="63"/>
      <c r="B21" s="64"/>
      <c r="C21" s="65"/>
      <c r="D21" s="20"/>
      <c r="E21" s="20"/>
      <c r="F21" s="20"/>
      <c r="G21" s="20"/>
      <c r="H21" s="20"/>
      <c r="I21" s="20"/>
      <c r="J21" s="20"/>
      <c r="K21" s="21"/>
      <c r="L21" s="22"/>
      <c r="M21" s="22"/>
      <c r="N21" s="22"/>
      <c r="O21" s="66"/>
      <c r="U21" s="46" t="s">
        <v>451</v>
      </c>
    </row>
    <row r="22" spans="1:21" ht="18.75" x14ac:dyDescent="0.25">
      <c r="A22" s="36"/>
      <c r="B22" s="123" t="s">
        <v>333</v>
      </c>
      <c r="C22" s="123"/>
      <c r="D22" s="102"/>
      <c r="E22" s="102"/>
      <c r="F22" s="102"/>
      <c r="G22" s="36"/>
      <c r="H22" s="36"/>
      <c r="I22" s="36"/>
      <c r="J22" s="36"/>
      <c r="K22" s="21"/>
      <c r="L22" s="22"/>
      <c r="M22" s="22"/>
      <c r="N22" s="22"/>
      <c r="O22" s="66"/>
    </row>
    <row r="23" spans="1:21" ht="18.75" x14ac:dyDescent="0.25">
      <c r="A23" s="36"/>
      <c r="B23" s="49" t="s">
        <v>334</v>
      </c>
      <c r="C23" s="115"/>
      <c r="D23" s="115"/>
      <c r="E23" s="115"/>
      <c r="F23" s="115"/>
      <c r="G23" s="115"/>
      <c r="H23" s="47"/>
      <c r="I23" s="36"/>
      <c r="J23" s="36"/>
      <c r="K23" s="21"/>
      <c r="L23" s="22"/>
      <c r="M23" s="22"/>
      <c r="N23" s="22"/>
      <c r="O23" s="66"/>
    </row>
    <row r="24" spans="1:21" ht="18.75" x14ac:dyDescent="0.25">
      <c r="A24" s="36"/>
      <c r="B24" s="121" t="s">
        <v>335</v>
      </c>
      <c r="C24" s="121"/>
      <c r="D24" s="102"/>
      <c r="E24" s="102"/>
      <c r="F24" s="102"/>
      <c r="G24" s="102"/>
      <c r="H24" s="102"/>
      <c r="I24" s="102"/>
      <c r="J24" s="102"/>
      <c r="K24" s="21"/>
      <c r="L24" s="22"/>
      <c r="M24" s="22"/>
      <c r="N24" s="22"/>
      <c r="O24" s="66"/>
    </row>
    <row r="25" spans="1:2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21" x14ac:dyDescent="0.25">
      <c r="A26" s="36"/>
    </row>
  </sheetData>
  <mergeCells count="33">
    <mergeCell ref="A17:A18"/>
    <mergeCell ref="A16:O16"/>
    <mergeCell ref="B22:F22"/>
    <mergeCell ref="C23:G23"/>
    <mergeCell ref="B24:J24"/>
    <mergeCell ref="O17:O18"/>
    <mergeCell ref="N17:N18"/>
    <mergeCell ref="M17:M18"/>
    <mergeCell ref="L17:L18"/>
    <mergeCell ref="K17:K18"/>
    <mergeCell ref="E17:J17"/>
    <mergeCell ref="D17:D18"/>
    <mergeCell ref="C17:C18"/>
    <mergeCell ref="B17:B18"/>
    <mergeCell ref="A7:N7"/>
    <mergeCell ref="A8:N8"/>
    <mergeCell ref="B9:M9"/>
    <mergeCell ref="A11:A12"/>
    <mergeCell ref="B11:B12"/>
    <mergeCell ref="C11:C12"/>
    <mergeCell ref="D11:D12"/>
    <mergeCell ref="E11:J11"/>
    <mergeCell ref="K11:K12"/>
    <mergeCell ref="L11:L12"/>
    <mergeCell ref="M11:M12"/>
    <mergeCell ref="A10:O10"/>
    <mergeCell ref="N11:N12"/>
    <mergeCell ref="O11:O12"/>
    <mergeCell ref="A1:O1"/>
    <mergeCell ref="A2:N2"/>
    <mergeCell ref="A3:N3"/>
    <mergeCell ref="A4:N4"/>
    <mergeCell ref="A6:N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8клас</vt:lpstr>
      <vt:lpstr>9клас</vt:lpstr>
      <vt:lpstr>10клас</vt:lpstr>
      <vt:lpstr>11клас</vt:lpstr>
      <vt:lpstr>БП-ліцей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2015-11-07T18:02:43Z</cp:lastPrinted>
  <dcterms:created xsi:type="dcterms:W3CDTF">2006-09-16T00:00:00Z</dcterms:created>
  <dcterms:modified xsi:type="dcterms:W3CDTF">2017-11-24T11:08:33Z</dcterms:modified>
</cp:coreProperties>
</file>