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0 клас" sheetId="1" r:id="rId1"/>
  </sheets>
  <definedNames/>
  <calcPr fullCalcOnLoad="1"/>
</workbook>
</file>

<file path=xl/sharedStrings.xml><?xml version="1.0" encoding="utf-8"?>
<sst xmlns="http://schemas.openxmlformats.org/spreadsheetml/2006/main" count="131" uniqueCount="127">
  <si>
    <t>Протокол</t>
  </si>
  <si>
    <t xml:space="preserve"> засідання журі ІІ етапу Всеукраїнської олімпіади з української мови і літератури</t>
  </si>
  <si>
    <t>№</t>
  </si>
  <si>
    <t>з/п</t>
  </si>
  <si>
    <t>ЗНЗ</t>
  </si>
  <si>
    <t>Прізвище ім’я по батькові</t>
  </si>
  <si>
    <t>Всього балів</t>
  </si>
  <si>
    <t xml:space="preserve"> Диплом</t>
  </si>
  <si>
    <t>вчителя</t>
  </si>
  <si>
    <t>Шифр</t>
  </si>
  <si>
    <t>Кількість балів</t>
  </si>
  <si>
    <t>Вс</t>
  </si>
  <si>
    <t>Бодян Юлія Володимирівна</t>
  </si>
  <si>
    <t>Криштанович Анастасія Віталіївна</t>
  </si>
  <si>
    <t>Чайка Валерія Олесівна</t>
  </si>
  <si>
    <t>ЗОШ №1</t>
  </si>
  <si>
    <t>ЗОШ №3</t>
  </si>
  <si>
    <t>ЗОШ №4</t>
  </si>
  <si>
    <t>Маковійчук Андрій Андрійович</t>
  </si>
  <si>
    <t>ЗОШ №5</t>
  </si>
  <si>
    <t>Гривас Олександра Іванівна</t>
  </si>
  <si>
    <t>ЗОШ №11</t>
  </si>
  <si>
    <t>Кокинда Тетяна Русланівна</t>
  </si>
  <si>
    <t>ЗОШ №16</t>
  </si>
  <si>
    <t>Герман Оксана Едуардівна</t>
  </si>
  <si>
    <t>ЗОШ №22</t>
  </si>
  <si>
    <t>ЗОШ №24</t>
  </si>
  <si>
    <t>ЗОШ №37</t>
  </si>
  <si>
    <t>ЗОШ №40</t>
  </si>
  <si>
    <t>Басараба Каріна Миколаївна</t>
  </si>
  <si>
    <t>Вільданова Наталія Орестівна</t>
  </si>
  <si>
    <t>Кожуленко Олександра Борисівна</t>
  </si>
  <si>
    <t>Лазар Валентина Іванівна</t>
  </si>
  <si>
    <t>Скорик Катерина Адамівна</t>
  </si>
  <si>
    <t>Гаврилюк Наталія Дмитрівна</t>
  </si>
  <si>
    <t>Лакуста Наталія Олександрівна</t>
  </si>
  <si>
    <t>Ліцей №1</t>
  </si>
  <si>
    <t>Ліцей №2</t>
  </si>
  <si>
    <t>Ліцей №3</t>
  </si>
  <si>
    <t>Балів після апел</t>
  </si>
  <si>
    <t>Члени журі</t>
  </si>
  <si>
    <t xml:space="preserve">              українська мова</t>
  </si>
  <si>
    <t>Гімназія №2</t>
  </si>
  <si>
    <t>Гімназія №3</t>
  </si>
  <si>
    <t>Гімназія №5</t>
  </si>
  <si>
    <t>Гімназія №7</t>
  </si>
  <si>
    <t>Кучук Олександр Олегович</t>
  </si>
  <si>
    <t>Овчіннікова Тетяна Михайлівна</t>
  </si>
  <si>
    <t>Руміга Марія Дмитрівна</t>
  </si>
  <si>
    <t>Чорна Валентина Ігорівна</t>
  </si>
  <si>
    <t>Білінська Мирослава Іванівна</t>
  </si>
  <si>
    <t xml:space="preserve"> </t>
  </si>
  <si>
    <t>Прізвище, ім'я по батькові</t>
  </si>
  <si>
    <t xml:space="preserve">Ліцей №4 </t>
  </si>
  <si>
    <t>І Тест</t>
  </si>
  <si>
    <t>ІІ</t>
  </si>
  <si>
    <t>ІІІ</t>
  </si>
  <si>
    <t>ІV</t>
  </si>
  <si>
    <t>III</t>
  </si>
  <si>
    <t>Марченко Тамара Михайлівна</t>
  </si>
  <si>
    <t>СЗОШ №6</t>
  </si>
  <si>
    <t>Добрянська Анастасія Іванівна</t>
  </si>
  <si>
    <t>Попадюк Світлана Василівна</t>
  </si>
  <si>
    <t xml:space="preserve">Шахова  Діана Сергіївна </t>
  </si>
  <si>
    <t>Демич Оксана Миколаївна</t>
  </si>
  <si>
    <t xml:space="preserve">                           Журі ІІ етапу Всеукраїнської олімпіади  української мови та літератури у складі</t>
  </si>
  <si>
    <t>Голова журі                 _______А.В.Ткач</t>
  </si>
  <si>
    <t>українська література</t>
  </si>
  <si>
    <t>Данилюк Діана Василівна</t>
  </si>
  <si>
    <t>Єремій Юлія Юріївна</t>
  </si>
  <si>
    <t>Мармиш Наталія Василівна</t>
  </si>
  <si>
    <t>Мулик Марія Юріївна</t>
  </si>
  <si>
    <t>Ковбасюк Анастасія Олександрівна</t>
  </si>
  <si>
    <t>Сірман Лідія Миколаївна</t>
  </si>
  <si>
    <t>Лещук Ніколь Олександрівна</t>
  </si>
  <si>
    <t>Перепелюк Анастасія Олександрівна</t>
  </si>
  <si>
    <t>ЗОШ №39</t>
  </si>
  <si>
    <t>ЗОШ №41</t>
  </si>
  <si>
    <t>Щербак Тетяна Андріївна</t>
  </si>
  <si>
    <t>уч.радіоелектроніки</t>
  </si>
  <si>
    <t>Юрій Дмитро Дмитрович</t>
  </si>
  <si>
    <t>Філіп Ю.Л.</t>
  </si>
  <si>
    <t>проф.-тех. №8</t>
  </si>
  <si>
    <t>Білик Анна Віталіївна</t>
  </si>
  <si>
    <t>Дяконович Ганна Миронівна</t>
  </si>
  <si>
    <t>залізн.ліцей</t>
  </si>
  <si>
    <t>Павлюк Анна Іванівна</t>
  </si>
  <si>
    <t>проф.учил. №3</t>
  </si>
  <si>
    <t>Косташ Олексій Васильович</t>
  </si>
  <si>
    <t>машинобуд.ліцей</t>
  </si>
  <si>
    <t>Григоряк Уляна Василівна</t>
  </si>
  <si>
    <t>Борошенко Еріка Ярославівна</t>
  </si>
  <si>
    <t>худ. училище №5</t>
  </si>
  <si>
    <t>Демчук Тетяна Русланівна</t>
  </si>
  <si>
    <t>ліцей сфери послуг</t>
  </si>
  <si>
    <t>ЗОШ №27</t>
  </si>
  <si>
    <t>Макаранюк Христина Володимирівна</t>
  </si>
  <si>
    <t>за підсумками перевірки робіт учасників олімпіади учнів 10  класу</t>
  </si>
  <si>
    <t>25 листопада 2017 року</t>
  </si>
  <si>
    <t>Пономар Ганна Сергіївна</t>
  </si>
  <si>
    <t>Лупул Катерина Вікторівна</t>
  </si>
  <si>
    <t>БЛОД</t>
  </si>
  <si>
    <t>Долинська Юлія Миколаївна</t>
  </si>
  <si>
    <t>Рачинська Юлія Володимирівна</t>
  </si>
  <si>
    <t xml:space="preserve">І </t>
  </si>
  <si>
    <r>
      <t xml:space="preserve"> проаналізувавши результати виконання завдань</t>
    </r>
    <r>
      <rPr>
        <b/>
        <sz val="14"/>
        <color indexed="10"/>
        <rFont val="Times New Roman"/>
        <family val="1"/>
      </rPr>
      <t xml:space="preserve"> 31</t>
    </r>
    <r>
      <rPr>
        <b/>
        <sz val="14"/>
        <color indexed="8"/>
        <rFont val="Times New Roman"/>
        <family val="1"/>
      </rPr>
      <t xml:space="preserve"> учасників олімпіади, онінило їх таким чином:</t>
    </r>
  </si>
  <si>
    <t>Русаль Юлія Юріївна</t>
  </si>
  <si>
    <t>Косенко Наталія Іванівна</t>
  </si>
  <si>
    <t>Стефанець Наталя Степанівна</t>
  </si>
  <si>
    <t>Дубина Людмила Михайлівна</t>
  </si>
  <si>
    <t>Неп'юк Леся Михайлівна</t>
  </si>
  <si>
    <t>Юрчук Галина Іллівна</t>
  </si>
  <si>
    <t>Сорокіна Валентина Василівна</t>
  </si>
  <si>
    <t>Прінько Світлана Іванівна</t>
  </si>
  <si>
    <t>Костащук Галина Іванівна</t>
  </si>
  <si>
    <t>Кундій Наталя Вячеславівна</t>
  </si>
  <si>
    <t>Дулеба Галина Миколаївна</t>
  </si>
  <si>
    <t>Равлюк Богдана Богданівна</t>
  </si>
  <si>
    <t>Мінтянська Таїсія Миколаївна</t>
  </si>
  <si>
    <t xml:space="preserve">              голови журі Ткач А.В., членів журі Т.М.Галай,  В. С.Сандуляк, О.В. Швець, Н. Г. Шуліки, В. М. Робуляк, Т. І. Фонарюк, О. І. Кульбабської</t>
  </si>
  <si>
    <t>_______ В.С. Сандуляк</t>
  </si>
  <si>
    <t>_________Т.І. Фонарюк</t>
  </si>
  <si>
    <t>Оробець Любов Іванівна, Кузик Н.І.</t>
  </si>
  <si>
    <t>Секретар  ______ А.В. Македонська</t>
  </si>
  <si>
    <t>______ Н.Г.Шуліка   ______В.М. Робуляк</t>
  </si>
  <si>
    <t>____М. Т. Галай       ______   О.В.Швець</t>
  </si>
  <si>
    <r>
      <t xml:space="preserve">_______ </t>
    </r>
    <r>
      <rPr>
        <b/>
        <sz val="14"/>
        <color indexed="8"/>
        <rFont val="Times New Roman"/>
        <family val="1"/>
      </rPr>
      <t>О.І. Кульбабська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</si>
</sst>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7" borderId="6" applyNumberFormat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  <xf numFmtId="0" fontId="10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0" applyNumberFormat="0" applyBorder="0" applyAlignment="0" applyProtection="0"/>
    <xf numFmtId="0" fontId="0" fillId="30" borderId="8" applyNumberFormat="0" applyFont="0" applyAlignment="0" applyProtection="0"/>
    <xf numFmtId="0" fontId="41" fillId="28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2" fontId="7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tabSelected="1" zoomScale="90" zoomScaleNormal="90" zoomScalePageLayoutView="0" workbookViewId="0" topLeftCell="A1">
      <selection activeCell="Q49" sqref="Q49"/>
    </sheetView>
  </sheetViews>
  <sheetFormatPr defaultColWidth="9.140625" defaultRowHeight="16.5" customHeight="1"/>
  <cols>
    <col min="1" max="1" width="8.7109375" style="12" customWidth="1"/>
    <col min="2" max="2" width="22.140625" style="12" customWidth="1"/>
    <col min="3" max="3" width="39.8515625" style="12" customWidth="1"/>
    <col min="4" max="4" width="11.28125" style="12" customWidth="1"/>
    <col min="5" max="5" width="7.00390625" style="12" customWidth="1"/>
    <col min="6" max="6" width="6.57421875" style="12" customWidth="1"/>
    <col min="7" max="7" width="6.8515625" style="12" customWidth="1"/>
    <col min="8" max="8" width="6.00390625" style="12" customWidth="1"/>
    <col min="9" max="9" width="8.7109375" style="12" customWidth="1"/>
    <col min="10" max="10" width="8.57421875" style="12" customWidth="1"/>
    <col min="11" max="11" width="8.7109375" style="12" bestFit="1" customWidth="1"/>
    <col min="12" max="12" width="8.00390625" style="12" customWidth="1"/>
    <col min="13" max="13" width="8.421875" style="12" customWidth="1"/>
    <col min="14" max="14" width="9.140625" style="12" customWidth="1"/>
    <col min="15" max="15" width="12.421875" style="12" customWidth="1"/>
    <col min="16" max="16" width="10.00390625" style="12" customWidth="1"/>
    <col min="17" max="17" width="40.140625" style="12" customWidth="1"/>
    <col min="18" max="16384" width="9.140625" style="12" customWidth="1"/>
  </cols>
  <sheetData>
    <row r="2" spans="1:17" ht="16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6.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6.5" customHeight="1">
      <c r="A4" s="33" t="s">
        <v>97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6.5" customHeight="1">
      <c r="A5" s="33" t="s">
        <v>98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6.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</row>
    <row r="7" spans="1:17" ht="22.5" customHeight="1">
      <c r="A7" s="17" t="s">
        <v>65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6"/>
      <c r="Q7" s="16"/>
    </row>
    <row r="8" spans="1:17" ht="23.25" customHeight="1">
      <c r="A8" s="39" t="s">
        <v>119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6.5" customHeight="1">
      <c r="A9" s="17"/>
      <c r="B9" s="34" t="s">
        <v>105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6"/>
      <c r="Q9" s="16"/>
    </row>
    <row r="10" spans="1:17" ht="16.5" customHeight="1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2"/>
    </row>
    <row r="11" spans="1:17" ht="16.5" customHeight="1">
      <c r="A11" s="5" t="s">
        <v>2</v>
      </c>
      <c r="B11" s="35" t="s">
        <v>4</v>
      </c>
      <c r="C11" s="35" t="s">
        <v>5</v>
      </c>
      <c r="D11" s="36" t="s">
        <v>41</v>
      </c>
      <c r="E11" s="37"/>
      <c r="F11" s="37"/>
      <c r="G11" s="37"/>
      <c r="H11" s="37"/>
      <c r="I11" s="38"/>
      <c r="J11" s="36" t="s">
        <v>67</v>
      </c>
      <c r="K11" s="37"/>
      <c r="L11" s="37"/>
      <c r="M11" s="38"/>
      <c r="N11" s="35" t="s">
        <v>6</v>
      </c>
      <c r="O11" s="35" t="s">
        <v>39</v>
      </c>
      <c r="P11" s="44" t="s">
        <v>7</v>
      </c>
      <c r="Q11" s="7" t="s">
        <v>52</v>
      </c>
    </row>
    <row r="12" spans="1:17" ht="16.5" customHeight="1">
      <c r="A12" s="6" t="s">
        <v>3</v>
      </c>
      <c r="B12" s="35"/>
      <c r="C12" s="35"/>
      <c r="D12" s="46" t="s">
        <v>9</v>
      </c>
      <c r="E12" s="35" t="s">
        <v>10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44"/>
      <c r="Q12" s="9" t="s">
        <v>51</v>
      </c>
    </row>
    <row r="13" spans="1:17" ht="16.5" customHeight="1">
      <c r="A13" s="8"/>
      <c r="B13" s="35"/>
      <c r="C13" s="35"/>
      <c r="D13" s="47"/>
      <c r="E13" s="7" t="s">
        <v>104</v>
      </c>
      <c r="F13" s="7" t="s">
        <v>55</v>
      </c>
      <c r="G13" s="7" t="s">
        <v>56</v>
      </c>
      <c r="H13" s="7" t="s">
        <v>57</v>
      </c>
      <c r="I13" s="7" t="s">
        <v>11</v>
      </c>
      <c r="J13" s="7" t="s">
        <v>54</v>
      </c>
      <c r="K13" s="7" t="s">
        <v>55</v>
      </c>
      <c r="L13" s="7" t="s">
        <v>58</v>
      </c>
      <c r="M13" s="7" t="s">
        <v>11</v>
      </c>
      <c r="N13" s="35"/>
      <c r="O13" s="35"/>
      <c r="P13" s="45"/>
      <c r="Q13" s="13" t="s">
        <v>8</v>
      </c>
    </row>
    <row r="14" spans="1:17" ht="16.5" customHeight="1">
      <c r="A14" s="19">
        <v>1</v>
      </c>
      <c r="B14" s="21" t="s">
        <v>42</v>
      </c>
      <c r="C14" s="24" t="s">
        <v>12</v>
      </c>
      <c r="D14" s="22">
        <v>1026</v>
      </c>
      <c r="E14" s="31">
        <v>6</v>
      </c>
      <c r="F14" s="31">
        <v>6.5</v>
      </c>
      <c r="G14" s="31">
        <v>4.29</v>
      </c>
      <c r="H14" s="31">
        <v>5</v>
      </c>
      <c r="I14" s="31">
        <f>E14+F14+G14+H14</f>
        <v>21.79</v>
      </c>
      <c r="J14" s="31">
        <v>1</v>
      </c>
      <c r="K14" s="31">
        <v>1.5</v>
      </c>
      <c r="L14" s="31">
        <v>1.5</v>
      </c>
      <c r="M14" s="31">
        <f>J14+K14+L14</f>
        <v>4</v>
      </c>
      <c r="N14" s="31">
        <f>I14+M14</f>
        <v>25.79</v>
      </c>
      <c r="O14" s="22"/>
      <c r="P14" s="22"/>
      <c r="Q14" s="23" t="s">
        <v>48</v>
      </c>
    </row>
    <row r="15" spans="1:17" ht="16.5" customHeight="1">
      <c r="A15" s="19">
        <v>2</v>
      </c>
      <c r="B15" s="21" t="s">
        <v>43</v>
      </c>
      <c r="C15" s="20" t="s">
        <v>13</v>
      </c>
      <c r="D15" s="21">
        <v>1030</v>
      </c>
      <c r="E15" s="32">
        <v>5</v>
      </c>
      <c r="F15" s="32">
        <v>6.5</v>
      </c>
      <c r="G15" s="32">
        <v>2.97</v>
      </c>
      <c r="H15" s="32">
        <v>5.5</v>
      </c>
      <c r="I15" s="31">
        <f aca="true" t="shared" si="0" ref="I15:I44">E15+F15+G15+H15</f>
        <v>19.97</v>
      </c>
      <c r="J15" s="32">
        <v>2</v>
      </c>
      <c r="K15" s="32">
        <v>1</v>
      </c>
      <c r="L15" s="32">
        <v>3.5</v>
      </c>
      <c r="M15" s="31">
        <f aca="true" t="shared" si="1" ref="M15:M44">J15+K15+L15</f>
        <v>6.5</v>
      </c>
      <c r="N15" s="31">
        <f aca="true" t="shared" si="2" ref="N15:N44">I15+M15</f>
        <v>26.47</v>
      </c>
      <c r="O15" s="21"/>
      <c r="P15" s="21"/>
      <c r="Q15" s="23" t="s">
        <v>30</v>
      </c>
    </row>
    <row r="16" spans="1:17" ht="16.5" customHeight="1">
      <c r="A16" s="19">
        <v>3</v>
      </c>
      <c r="B16" s="21" t="s">
        <v>44</v>
      </c>
      <c r="C16" s="20" t="s">
        <v>64</v>
      </c>
      <c r="D16" s="22">
        <v>1017</v>
      </c>
      <c r="E16" s="31">
        <v>6</v>
      </c>
      <c r="F16" s="31">
        <v>5.9</v>
      </c>
      <c r="G16" s="31">
        <v>4.29</v>
      </c>
      <c r="H16" s="31">
        <v>5</v>
      </c>
      <c r="I16" s="31">
        <f t="shared" si="0"/>
        <v>21.19</v>
      </c>
      <c r="J16" s="31">
        <v>3</v>
      </c>
      <c r="K16" s="31">
        <v>2</v>
      </c>
      <c r="L16" s="31">
        <v>4.5</v>
      </c>
      <c r="M16" s="31">
        <f t="shared" si="1"/>
        <v>9.5</v>
      </c>
      <c r="N16" s="31">
        <f t="shared" si="2"/>
        <v>30.69</v>
      </c>
      <c r="O16" s="22"/>
      <c r="P16" s="22"/>
      <c r="Q16" s="23" t="s">
        <v>59</v>
      </c>
    </row>
    <row r="17" spans="1:17" ht="16.5" customHeight="1">
      <c r="A17" s="19">
        <v>4</v>
      </c>
      <c r="B17" s="21" t="s">
        <v>45</v>
      </c>
      <c r="C17" s="20" t="s">
        <v>69</v>
      </c>
      <c r="D17" s="21">
        <v>1025</v>
      </c>
      <c r="E17" s="32">
        <v>7</v>
      </c>
      <c r="F17" s="32">
        <v>5.25</v>
      </c>
      <c r="G17" s="32">
        <v>4.29</v>
      </c>
      <c r="H17" s="32">
        <v>3.5</v>
      </c>
      <c r="I17" s="31">
        <f t="shared" si="0"/>
        <v>20.04</v>
      </c>
      <c r="J17" s="32">
        <v>4</v>
      </c>
      <c r="K17" s="32">
        <v>0</v>
      </c>
      <c r="L17" s="32">
        <v>2.5</v>
      </c>
      <c r="M17" s="31">
        <f t="shared" si="1"/>
        <v>6.5</v>
      </c>
      <c r="N17" s="31">
        <f t="shared" si="2"/>
        <v>26.54</v>
      </c>
      <c r="O17" s="21"/>
      <c r="P17" s="21"/>
      <c r="Q17" s="23" t="s">
        <v>70</v>
      </c>
    </row>
    <row r="18" spans="1:17" ht="16.5" customHeight="1">
      <c r="A18" s="19">
        <v>5</v>
      </c>
      <c r="B18" s="20" t="s">
        <v>36</v>
      </c>
      <c r="C18" s="20" t="s">
        <v>63</v>
      </c>
      <c r="D18" s="21">
        <v>1032</v>
      </c>
      <c r="E18" s="32">
        <v>5</v>
      </c>
      <c r="F18" s="32">
        <v>7.25</v>
      </c>
      <c r="G18" s="32">
        <v>2.64</v>
      </c>
      <c r="H18" s="32">
        <v>3</v>
      </c>
      <c r="I18" s="31">
        <f t="shared" si="0"/>
        <v>17.89</v>
      </c>
      <c r="J18" s="32">
        <v>3</v>
      </c>
      <c r="K18" s="32">
        <v>1.3</v>
      </c>
      <c r="L18" s="32">
        <v>4.5</v>
      </c>
      <c r="M18" s="31">
        <f t="shared" si="1"/>
        <v>8.8</v>
      </c>
      <c r="N18" s="31">
        <f t="shared" si="2"/>
        <v>26.69</v>
      </c>
      <c r="O18" s="21"/>
      <c r="P18" s="21"/>
      <c r="Q18" s="23" t="s">
        <v>108</v>
      </c>
    </row>
    <row r="19" spans="1:17" ht="16.5" customHeight="1">
      <c r="A19" s="19">
        <v>6</v>
      </c>
      <c r="B19" s="20" t="s">
        <v>37</v>
      </c>
      <c r="C19" s="20" t="s">
        <v>49</v>
      </c>
      <c r="D19" s="21">
        <v>1027</v>
      </c>
      <c r="E19" s="32">
        <v>7</v>
      </c>
      <c r="F19" s="32">
        <v>6.75</v>
      </c>
      <c r="G19" s="32">
        <v>4.62</v>
      </c>
      <c r="H19" s="32">
        <v>5</v>
      </c>
      <c r="I19" s="31">
        <f t="shared" si="0"/>
        <v>23.37</v>
      </c>
      <c r="J19" s="32">
        <v>5</v>
      </c>
      <c r="K19" s="32">
        <v>3</v>
      </c>
      <c r="L19" s="32">
        <v>5.5</v>
      </c>
      <c r="M19" s="31">
        <f t="shared" si="1"/>
        <v>13.5</v>
      </c>
      <c r="N19" s="31">
        <f t="shared" si="2"/>
        <v>36.870000000000005</v>
      </c>
      <c r="O19" s="21"/>
      <c r="P19" s="21"/>
      <c r="Q19" s="23" t="s">
        <v>50</v>
      </c>
    </row>
    <row r="20" spans="1:17" ht="16.5" customHeight="1">
      <c r="A20" s="19">
        <v>7</v>
      </c>
      <c r="B20" s="20" t="s">
        <v>38</v>
      </c>
      <c r="C20" s="20" t="s">
        <v>68</v>
      </c>
      <c r="D20" s="21">
        <v>1024</v>
      </c>
      <c r="E20" s="32">
        <v>5</v>
      </c>
      <c r="F20" s="32">
        <v>3.25</v>
      </c>
      <c r="G20" s="32">
        <v>3.3</v>
      </c>
      <c r="H20" s="32">
        <v>5</v>
      </c>
      <c r="I20" s="31">
        <f t="shared" si="0"/>
        <v>16.55</v>
      </c>
      <c r="J20" s="32">
        <v>4</v>
      </c>
      <c r="K20" s="32">
        <v>1.5</v>
      </c>
      <c r="L20" s="32">
        <v>2.25</v>
      </c>
      <c r="M20" s="31">
        <f t="shared" si="1"/>
        <v>7.75</v>
      </c>
      <c r="N20" s="31">
        <f t="shared" si="2"/>
        <v>24.3</v>
      </c>
      <c r="O20" s="21"/>
      <c r="P20" s="21"/>
      <c r="Q20" s="23" t="s">
        <v>107</v>
      </c>
    </row>
    <row r="21" spans="1:17" ht="16.5" customHeight="1">
      <c r="A21" s="19">
        <v>8</v>
      </c>
      <c r="B21" s="20" t="s">
        <v>53</v>
      </c>
      <c r="C21" s="20" t="s">
        <v>14</v>
      </c>
      <c r="D21" s="21">
        <v>1029</v>
      </c>
      <c r="E21" s="32">
        <v>9</v>
      </c>
      <c r="F21" s="32">
        <v>6</v>
      </c>
      <c r="G21" s="32">
        <v>6</v>
      </c>
      <c r="H21" s="32">
        <v>5</v>
      </c>
      <c r="I21" s="31">
        <f t="shared" si="0"/>
        <v>26</v>
      </c>
      <c r="J21" s="32">
        <v>5</v>
      </c>
      <c r="K21" s="32">
        <v>2</v>
      </c>
      <c r="L21" s="32">
        <v>8</v>
      </c>
      <c r="M21" s="31">
        <f t="shared" si="1"/>
        <v>15</v>
      </c>
      <c r="N21" s="31">
        <f t="shared" si="2"/>
        <v>41</v>
      </c>
      <c r="O21" s="21"/>
      <c r="P21" s="21"/>
      <c r="Q21" s="23" t="s">
        <v>31</v>
      </c>
    </row>
    <row r="22" spans="1:17" ht="16.5" customHeight="1">
      <c r="A22" s="19">
        <v>9</v>
      </c>
      <c r="B22" s="20" t="s">
        <v>101</v>
      </c>
      <c r="C22" s="25" t="s">
        <v>102</v>
      </c>
      <c r="D22" s="22">
        <v>1020</v>
      </c>
      <c r="E22" s="31">
        <v>5</v>
      </c>
      <c r="F22" s="31">
        <v>4.75</v>
      </c>
      <c r="G22" s="31">
        <v>4.29</v>
      </c>
      <c r="H22" s="31">
        <v>2</v>
      </c>
      <c r="I22" s="31">
        <f t="shared" si="0"/>
        <v>16.04</v>
      </c>
      <c r="J22" s="31">
        <v>5</v>
      </c>
      <c r="K22" s="31">
        <v>1</v>
      </c>
      <c r="L22" s="31">
        <v>6.25</v>
      </c>
      <c r="M22" s="31">
        <f t="shared" si="1"/>
        <v>12.25</v>
      </c>
      <c r="N22" s="31">
        <f t="shared" si="2"/>
        <v>28.29</v>
      </c>
      <c r="O22" s="22"/>
      <c r="P22" s="22"/>
      <c r="Q22" s="26" t="s">
        <v>106</v>
      </c>
    </row>
    <row r="23" spans="1:17" ht="16.5" customHeight="1">
      <c r="A23" s="19">
        <v>10</v>
      </c>
      <c r="B23" s="20" t="s">
        <v>101</v>
      </c>
      <c r="C23" s="25" t="s">
        <v>103</v>
      </c>
      <c r="D23" s="22">
        <v>1028</v>
      </c>
      <c r="E23" s="31">
        <v>3</v>
      </c>
      <c r="F23" s="31">
        <v>2</v>
      </c>
      <c r="G23" s="31">
        <v>2.64</v>
      </c>
      <c r="H23" s="31">
        <v>3.5</v>
      </c>
      <c r="I23" s="31">
        <f t="shared" si="0"/>
        <v>11.14</v>
      </c>
      <c r="J23" s="31">
        <v>3</v>
      </c>
      <c r="K23" s="31">
        <v>1</v>
      </c>
      <c r="L23" s="31">
        <v>1.5</v>
      </c>
      <c r="M23" s="31">
        <f t="shared" si="1"/>
        <v>5.5</v>
      </c>
      <c r="N23" s="31">
        <f t="shared" si="2"/>
        <v>16.64</v>
      </c>
      <c r="O23" s="22"/>
      <c r="P23" s="22"/>
      <c r="Q23" s="26" t="s">
        <v>106</v>
      </c>
    </row>
    <row r="24" spans="1:17" ht="16.5" customHeight="1">
      <c r="A24" s="19">
        <v>11</v>
      </c>
      <c r="B24" s="20" t="s">
        <v>15</v>
      </c>
      <c r="C24" s="20" t="s">
        <v>71</v>
      </c>
      <c r="D24" s="21">
        <v>1031</v>
      </c>
      <c r="E24" s="32">
        <v>6</v>
      </c>
      <c r="F24" s="32">
        <v>4.75</v>
      </c>
      <c r="G24" s="32">
        <v>3.96</v>
      </c>
      <c r="H24" s="32">
        <v>4.5</v>
      </c>
      <c r="I24" s="31">
        <f t="shared" si="0"/>
        <v>19.21</v>
      </c>
      <c r="J24" s="32">
        <v>2</v>
      </c>
      <c r="K24" s="32">
        <v>1</v>
      </c>
      <c r="L24" s="32">
        <v>0</v>
      </c>
      <c r="M24" s="31">
        <f t="shared" si="1"/>
        <v>3</v>
      </c>
      <c r="N24" s="31">
        <f t="shared" si="2"/>
        <v>22.21</v>
      </c>
      <c r="O24" s="21"/>
      <c r="P24" s="21"/>
      <c r="Q24" s="23" t="s">
        <v>32</v>
      </c>
    </row>
    <row r="25" spans="1:17" ht="16.5" customHeight="1">
      <c r="A25" s="19">
        <v>12</v>
      </c>
      <c r="B25" s="20" t="s">
        <v>16</v>
      </c>
      <c r="C25" s="20" t="s">
        <v>72</v>
      </c>
      <c r="D25" s="21">
        <v>1018</v>
      </c>
      <c r="E25" s="32">
        <v>7</v>
      </c>
      <c r="F25" s="32">
        <v>4</v>
      </c>
      <c r="G25" s="32">
        <v>4.29</v>
      </c>
      <c r="H25" s="32">
        <v>3.5</v>
      </c>
      <c r="I25" s="31">
        <f t="shared" si="0"/>
        <v>18.79</v>
      </c>
      <c r="J25" s="32">
        <v>5</v>
      </c>
      <c r="K25" s="32">
        <v>3</v>
      </c>
      <c r="L25" s="32">
        <v>3</v>
      </c>
      <c r="M25" s="31">
        <f t="shared" si="1"/>
        <v>11</v>
      </c>
      <c r="N25" s="31">
        <f t="shared" si="2"/>
        <v>29.79</v>
      </c>
      <c r="O25" s="21"/>
      <c r="P25" s="21"/>
      <c r="Q25" s="23" t="s">
        <v>109</v>
      </c>
    </row>
    <row r="26" spans="1:17" ht="16.5" customHeight="1">
      <c r="A26" s="19">
        <v>13</v>
      </c>
      <c r="B26" s="20" t="s">
        <v>17</v>
      </c>
      <c r="C26" s="20" t="s">
        <v>18</v>
      </c>
      <c r="D26" s="21">
        <v>1016</v>
      </c>
      <c r="E26" s="32">
        <v>9</v>
      </c>
      <c r="F26" s="32">
        <v>8</v>
      </c>
      <c r="G26" s="32">
        <v>4.95</v>
      </c>
      <c r="H26" s="32">
        <v>5</v>
      </c>
      <c r="I26" s="31">
        <f t="shared" si="0"/>
        <v>26.95</v>
      </c>
      <c r="J26" s="32">
        <v>5</v>
      </c>
      <c r="K26" s="32">
        <v>2.75</v>
      </c>
      <c r="L26" s="32">
        <v>7.75</v>
      </c>
      <c r="M26" s="31">
        <f t="shared" si="1"/>
        <v>15.5</v>
      </c>
      <c r="N26" s="31">
        <f t="shared" si="2"/>
        <v>42.45</v>
      </c>
      <c r="O26" s="21"/>
      <c r="P26" s="21"/>
      <c r="Q26" s="23" t="s">
        <v>33</v>
      </c>
    </row>
    <row r="27" spans="1:17" ht="16.5" customHeight="1">
      <c r="A27" s="19">
        <v>14</v>
      </c>
      <c r="B27" s="20" t="s">
        <v>19</v>
      </c>
      <c r="C27" s="20" t="s">
        <v>46</v>
      </c>
      <c r="D27" s="21">
        <v>1021</v>
      </c>
      <c r="E27" s="32">
        <v>7</v>
      </c>
      <c r="F27" s="32">
        <v>3.5</v>
      </c>
      <c r="G27" s="32">
        <v>3.96</v>
      </c>
      <c r="H27" s="32">
        <v>4.5</v>
      </c>
      <c r="I27" s="31">
        <f t="shared" si="0"/>
        <v>18.96</v>
      </c>
      <c r="J27" s="32">
        <v>4</v>
      </c>
      <c r="K27" s="32">
        <v>2.5</v>
      </c>
      <c r="L27" s="32">
        <v>5.5</v>
      </c>
      <c r="M27" s="31">
        <f t="shared" si="1"/>
        <v>12</v>
      </c>
      <c r="N27" s="31">
        <f t="shared" si="2"/>
        <v>30.96</v>
      </c>
      <c r="O27" s="21"/>
      <c r="P27" s="21"/>
      <c r="Q27" s="23" t="s">
        <v>47</v>
      </c>
    </row>
    <row r="28" spans="1:17" ht="16.5" customHeight="1">
      <c r="A28" s="19">
        <v>15</v>
      </c>
      <c r="B28" s="20" t="s">
        <v>60</v>
      </c>
      <c r="C28" s="20" t="s">
        <v>20</v>
      </c>
      <c r="D28" s="21">
        <v>1023</v>
      </c>
      <c r="E28" s="32">
        <v>8</v>
      </c>
      <c r="F28" s="32">
        <v>3.75</v>
      </c>
      <c r="G28" s="32">
        <v>2.97</v>
      </c>
      <c r="H28" s="32">
        <v>5</v>
      </c>
      <c r="I28" s="31">
        <f t="shared" si="0"/>
        <v>19.72</v>
      </c>
      <c r="J28" s="32">
        <v>5</v>
      </c>
      <c r="K28" s="32">
        <v>3</v>
      </c>
      <c r="L28" s="32">
        <v>4</v>
      </c>
      <c r="M28" s="31">
        <f t="shared" si="1"/>
        <v>12</v>
      </c>
      <c r="N28" s="31">
        <f t="shared" si="2"/>
        <v>31.72</v>
      </c>
      <c r="O28" s="21"/>
      <c r="P28" s="21"/>
      <c r="Q28" s="23" t="s">
        <v>34</v>
      </c>
    </row>
    <row r="29" spans="1:17" ht="16.5" customHeight="1">
      <c r="A29" s="19">
        <v>16</v>
      </c>
      <c r="B29" s="20" t="s">
        <v>21</v>
      </c>
      <c r="C29" s="20" t="s">
        <v>22</v>
      </c>
      <c r="D29" s="21">
        <v>1022</v>
      </c>
      <c r="E29" s="32">
        <v>7</v>
      </c>
      <c r="F29" s="32">
        <v>7</v>
      </c>
      <c r="G29" s="32">
        <v>2.97</v>
      </c>
      <c r="H29" s="32">
        <v>4</v>
      </c>
      <c r="I29" s="31">
        <f t="shared" si="0"/>
        <v>20.97</v>
      </c>
      <c r="J29" s="32">
        <v>5</v>
      </c>
      <c r="K29" s="32">
        <v>2</v>
      </c>
      <c r="L29" s="32">
        <v>6</v>
      </c>
      <c r="M29" s="31">
        <f t="shared" si="1"/>
        <v>13</v>
      </c>
      <c r="N29" s="31">
        <f t="shared" si="2"/>
        <v>33.97</v>
      </c>
      <c r="O29" s="21"/>
      <c r="P29" s="21"/>
      <c r="Q29" s="23" t="s">
        <v>73</v>
      </c>
    </row>
    <row r="30" spans="1:17" ht="16.5" customHeight="1">
      <c r="A30" s="19">
        <v>17</v>
      </c>
      <c r="B30" s="20" t="s">
        <v>23</v>
      </c>
      <c r="C30" s="20" t="s">
        <v>24</v>
      </c>
      <c r="D30" s="21">
        <v>1015</v>
      </c>
      <c r="E30" s="32">
        <v>7</v>
      </c>
      <c r="F30" s="32">
        <v>6.5</v>
      </c>
      <c r="G30" s="32">
        <v>2.97</v>
      </c>
      <c r="H30" s="32">
        <v>5</v>
      </c>
      <c r="I30" s="31">
        <f t="shared" si="0"/>
        <v>21.47</v>
      </c>
      <c r="J30" s="32">
        <v>4</v>
      </c>
      <c r="K30" s="32">
        <v>2</v>
      </c>
      <c r="L30" s="32">
        <v>3.5</v>
      </c>
      <c r="M30" s="31">
        <f t="shared" si="1"/>
        <v>9.5</v>
      </c>
      <c r="N30" s="31">
        <f t="shared" si="2"/>
        <v>30.97</v>
      </c>
      <c r="O30" s="21"/>
      <c r="P30" s="21"/>
      <c r="Q30" s="23" t="s">
        <v>35</v>
      </c>
    </row>
    <row r="31" spans="1:17" ht="16.5" customHeight="1">
      <c r="A31" s="19">
        <v>18</v>
      </c>
      <c r="B31" s="20" t="s">
        <v>25</v>
      </c>
      <c r="C31" s="20" t="s">
        <v>61</v>
      </c>
      <c r="D31" s="21">
        <v>1001</v>
      </c>
      <c r="E31" s="32">
        <v>3</v>
      </c>
      <c r="F31" s="32">
        <v>1.5</v>
      </c>
      <c r="G31" s="32">
        <v>3.3</v>
      </c>
      <c r="H31" s="32">
        <v>3</v>
      </c>
      <c r="I31" s="31">
        <f t="shared" si="0"/>
        <v>10.8</v>
      </c>
      <c r="J31" s="32">
        <v>4</v>
      </c>
      <c r="K31" s="32">
        <v>0.5</v>
      </c>
      <c r="L31" s="32">
        <v>2</v>
      </c>
      <c r="M31" s="31">
        <f t="shared" si="1"/>
        <v>6.5</v>
      </c>
      <c r="N31" s="31">
        <f t="shared" si="2"/>
        <v>17.3</v>
      </c>
      <c r="O31" s="21"/>
      <c r="P31" s="21"/>
      <c r="Q31" s="23" t="s">
        <v>62</v>
      </c>
    </row>
    <row r="32" spans="1:17" ht="16.5" customHeight="1">
      <c r="A32" s="19">
        <v>19</v>
      </c>
      <c r="B32" s="20" t="s">
        <v>26</v>
      </c>
      <c r="C32" s="20" t="s">
        <v>74</v>
      </c>
      <c r="D32" s="21">
        <v>1012</v>
      </c>
      <c r="E32" s="32">
        <v>6</v>
      </c>
      <c r="F32" s="32">
        <v>3.25</v>
      </c>
      <c r="G32" s="32">
        <v>4.62</v>
      </c>
      <c r="H32" s="32">
        <v>3</v>
      </c>
      <c r="I32" s="31">
        <f t="shared" si="0"/>
        <v>16.87</v>
      </c>
      <c r="J32" s="32">
        <v>1</v>
      </c>
      <c r="K32" s="32">
        <v>0</v>
      </c>
      <c r="L32" s="32">
        <v>5</v>
      </c>
      <c r="M32" s="31">
        <f t="shared" si="1"/>
        <v>6</v>
      </c>
      <c r="N32" s="31">
        <f t="shared" si="2"/>
        <v>22.87</v>
      </c>
      <c r="O32" s="21"/>
      <c r="P32" s="21"/>
      <c r="Q32" s="23" t="s">
        <v>117</v>
      </c>
    </row>
    <row r="33" spans="1:17" ht="16.5" customHeight="1">
      <c r="A33" s="19">
        <v>20</v>
      </c>
      <c r="B33" s="20" t="s">
        <v>95</v>
      </c>
      <c r="C33" s="20" t="s">
        <v>96</v>
      </c>
      <c r="D33" s="21">
        <v>1011</v>
      </c>
      <c r="E33" s="32">
        <v>5</v>
      </c>
      <c r="F33" s="32">
        <v>3.5</v>
      </c>
      <c r="G33" s="32">
        <v>3.96</v>
      </c>
      <c r="H33" s="32">
        <v>4</v>
      </c>
      <c r="I33" s="31">
        <f t="shared" si="0"/>
        <v>16.46</v>
      </c>
      <c r="J33" s="32">
        <v>4</v>
      </c>
      <c r="K33" s="32">
        <v>1</v>
      </c>
      <c r="L33" s="32">
        <v>4.5</v>
      </c>
      <c r="M33" s="31">
        <f t="shared" si="1"/>
        <v>9.5</v>
      </c>
      <c r="N33" s="31">
        <f t="shared" si="2"/>
        <v>25.96</v>
      </c>
      <c r="O33" s="21"/>
      <c r="P33" s="21"/>
      <c r="Q33" s="23" t="s">
        <v>110</v>
      </c>
    </row>
    <row r="34" spans="1:17" ht="16.5" customHeight="1">
      <c r="A34" s="19">
        <v>21</v>
      </c>
      <c r="B34" s="20" t="s">
        <v>27</v>
      </c>
      <c r="C34" s="20" t="s">
        <v>75</v>
      </c>
      <c r="D34" s="21">
        <v>1002</v>
      </c>
      <c r="E34" s="32">
        <v>3</v>
      </c>
      <c r="F34" s="32">
        <v>2.25</v>
      </c>
      <c r="G34" s="32">
        <v>2.31</v>
      </c>
      <c r="H34" s="32">
        <v>2</v>
      </c>
      <c r="I34" s="31">
        <f t="shared" si="0"/>
        <v>9.56</v>
      </c>
      <c r="J34" s="32">
        <v>3</v>
      </c>
      <c r="K34" s="32">
        <v>1</v>
      </c>
      <c r="L34" s="32">
        <v>0</v>
      </c>
      <c r="M34" s="31">
        <f t="shared" si="1"/>
        <v>4</v>
      </c>
      <c r="N34" s="31">
        <f t="shared" si="2"/>
        <v>13.56</v>
      </c>
      <c r="O34" s="21"/>
      <c r="P34" s="21"/>
      <c r="Q34" s="23" t="s">
        <v>122</v>
      </c>
    </row>
    <row r="35" spans="1:17" ht="16.5" customHeight="1">
      <c r="A35" s="19">
        <v>22</v>
      </c>
      <c r="B35" s="20" t="s">
        <v>76</v>
      </c>
      <c r="C35" s="20" t="s">
        <v>118</v>
      </c>
      <c r="D35" s="21">
        <v>1005</v>
      </c>
      <c r="E35" s="32">
        <v>6</v>
      </c>
      <c r="F35" s="32">
        <v>2.75</v>
      </c>
      <c r="G35" s="32">
        <v>3.3</v>
      </c>
      <c r="H35" s="32">
        <v>1</v>
      </c>
      <c r="I35" s="31">
        <f t="shared" si="0"/>
        <v>13.05</v>
      </c>
      <c r="J35" s="32">
        <v>2</v>
      </c>
      <c r="K35" s="32">
        <v>0</v>
      </c>
      <c r="L35" s="32">
        <v>2.75</v>
      </c>
      <c r="M35" s="31">
        <f t="shared" si="1"/>
        <v>4.75</v>
      </c>
      <c r="N35" s="31">
        <f t="shared" si="2"/>
        <v>17.8</v>
      </c>
      <c r="O35" s="21"/>
      <c r="P35" s="21"/>
      <c r="Q35" s="23" t="s">
        <v>111</v>
      </c>
    </row>
    <row r="36" spans="1:17" ht="16.5" customHeight="1">
      <c r="A36" s="19">
        <v>23</v>
      </c>
      <c r="B36" s="20" t="s">
        <v>28</v>
      </c>
      <c r="C36" s="20" t="s">
        <v>29</v>
      </c>
      <c r="D36" s="22">
        <v>1013</v>
      </c>
      <c r="E36" s="31">
        <v>7</v>
      </c>
      <c r="F36" s="31">
        <v>3.75</v>
      </c>
      <c r="G36" s="31">
        <v>3.3</v>
      </c>
      <c r="H36" s="31">
        <v>4.5</v>
      </c>
      <c r="I36" s="31">
        <f t="shared" si="0"/>
        <v>18.55</v>
      </c>
      <c r="J36" s="31">
        <v>0</v>
      </c>
      <c r="K36" s="31">
        <v>0</v>
      </c>
      <c r="L36" s="31">
        <v>2.5</v>
      </c>
      <c r="M36" s="31">
        <f t="shared" si="1"/>
        <v>2.5</v>
      </c>
      <c r="N36" s="31">
        <f t="shared" si="2"/>
        <v>21.05</v>
      </c>
      <c r="O36" s="22"/>
      <c r="P36" s="22"/>
      <c r="Q36" s="23" t="s">
        <v>114</v>
      </c>
    </row>
    <row r="37" spans="1:17" ht="16.5" customHeight="1">
      <c r="A37" s="19">
        <v>24</v>
      </c>
      <c r="B37" s="20" t="s">
        <v>77</v>
      </c>
      <c r="C37" s="20" t="s">
        <v>78</v>
      </c>
      <c r="D37" s="22">
        <v>1007</v>
      </c>
      <c r="E37" s="31">
        <v>6</v>
      </c>
      <c r="F37" s="31">
        <v>2</v>
      </c>
      <c r="G37" s="31">
        <v>2.1</v>
      </c>
      <c r="H37" s="31">
        <v>2.5</v>
      </c>
      <c r="I37" s="31">
        <f t="shared" si="0"/>
        <v>12.6</v>
      </c>
      <c r="J37" s="31">
        <v>3</v>
      </c>
      <c r="K37" s="31">
        <v>0</v>
      </c>
      <c r="L37" s="31">
        <v>3.5</v>
      </c>
      <c r="M37" s="31">
        <f t="shared" si="1"/>
        <v>6.5</v>
      </c>
      <c r="N37" s="31">
        <f t="shared" si="2"/>
        <v>19.1</v>
      </c>
      <c r="O37" s="22"/>
      <c r="P37" s="22"/>
      <c r="Q37" s="23" t="s">
        <v>113</v>
      </c>
    </row>
    <row r="38" spans="1:17" ht="16.5" customHeight="1">
      <c r="A38" s="19">
        <v>25</v>
      </c>
      <c r="B38" s="20" t="s">
        <v>79</v>
      </c>
      <c r="C38" s="20" t="s">
        <v>80</v>
      </c>
      <c r="D38" s="22">
        <v>1008</v>
      </c>
      <c r="E38" s="31">
        <v>4</v>
      </c>
      <c r="F38" s="31">
        <v>4.25</v>
      </c>
      <c r="G38" s="31">
        <v>2.97</v>
      </c>
      <c r="H38" s="31">
        <v>1</v>
      </c>
      <c r="I38" s="31">
        <f t="shared" si="0"/>
        <v>12.22</v>
      </c>
      <c r="J38" s="31">
        <v>2</v>
      </c>
      <c r="K38" s="31">
        <v>1</v>
      </c>
      <c r="L38" s="31">
        <v>1</v>
      </c>
      <c r="M38" s="31">
        <f t="shared" si="1"/>
        <v>4</v>
      </c>
      <c r="N38" s="31">
        <f t="shared" si="2"/>
        <v>16.22</v>
      </c>
      <c r="O38" s="22"/>
      <c r="P38" s="22"/>
      <c r="Q38" s="23" t="s">
        <v>81</v>
      </c>
    </row>
    <row r="39" spans="1:17" ht="16.5" customHeight="1">
      <c r="A39" s="19">
        <v>26</v>
      </c>
      <c r="B39" s="20" t="s">
        <v>82</v>
      </c>
      <c r="C39" s="20" t="s">
        <v>83</v>
      </c>
      <c r="D39" s="22">
        <v>1009</v>
      </c>
      <c r="E39" s="31">
        <v>3</v>
      </c>
      <c r="F39" s="31">
        <v>1.5</v>
      </c>
      <c r="G39" s="31">
        <v>4.29</v>
      </c>
      <c r="H39" s="31">
        <v>2.5</v>
      </c>
      <c r="I39" s="31">
        <f t="shared" si="0"/>
        <v>11.29</v>
      </c>
      <c r="J39" s="31">
        <v>3</v>
      </c>
      <c r="K39" s="31">
        <v>2</v>
      </c>
      <c r="L39" s="31">
        <v>0.5</v>
      </c>
      <c r="M39" s="31">
        <f t="shared" si="1"/>
        <v>5.5</v>
      </c>
      <c r="N39" s="31">
        <f t="shared" si="2"/>
        <v>16.79</v>
      </c>
      <c r="O39" s="22"/>
      <c r="P39" s="22"/>
      <c r="Q39" s="23" t="s">
        <v>84</v>
      </c>
    </row>
    <row r="40" spans="1:17" ht="16.5" customHeight="1">
      <c r="A40" s="19">
        <v>27</v>
      </c>
      <c r="B40" s="20" t="s">
        <v>85</v>
      </c>
      <c r="C40" s="20" t="s">
        <v>86</v>
      </c>
      <c r="D40" s="22">
        <v>1003</v>
      </c>
      <c r="E40" s="31">
        <v>0</v>
      </c>
      <c r="F40" s="31">
        <v>1</v>
      </c>
      <c r="G40" s="31">
        <v>2.31</v>
      </c>
      <c r="H40" s="31">
        <v>1</v>
      </c>
      <c r="I40" s="31">
        <f t="shared" si="0"/>
        <v>4.3100000000000005</v>
      </c>
      <c r="J40" s="31">
        <v>2</v>
      </c>
      <c r="K40" s="31">
        <v>0</v>
      </c>
      <c r="L40" s="31">
        <v>0.5</v>
      </c>
      <c r="M40" s="31">
        <f t="shared" si="1"/>
        <v>2.5</v>
      </c>
      <c r="N40" s="31">
        <f t="shared" si="2"/>
        <v>6.8100000000000005</v>
      </c>
      <c r="O40" s="22"/>
      <c r="P40" s="22"/>
      <c r="Q40" s="23" t="s">
        <v>112</v>
      </c>
    </row>
    <row r="41" spans="1:17" ht="16.5" customHeight="1">
      <c r="A41" s="19">
        <v>28</v>
      </c>
      <c r="B41" s="20" t="s">
        <v>87</v>
      </c>
      <c r="C41" s="20" t="s">
        <v>88</v>
      </c>
      <c r="D41" s="22">
        <v>1004</v>
      </c>
      <c r="E41" s="31">
        <v>4</v>
      </c>
      <c r="F41" s="31">
        <v>1.75</v>
      </c>
      <c r="G41" s="31">
        <v>2.97</v>
      </c>
      <c r="H41" s="31">
        <v>0</v>
      </c>
      <c r="I41" s="31">
        <f t="shared" si="0"/>
        <v>8.72</v>
      </c>
      <c r="J41" s="31">
        <v>1</v>
      </c>
      <c r="K41" s="31">
        <v>0.5</v>
      </c>
      <c r="L41" s="31">
        <v>0</v>
      </c>
      <c r="M41" s="31">
        <f t="shared" si="1"/>
        <v>1.5</v>
      </c>
      <c r="N41" s="31">
        <f t="shared" si="2"/>
        <v>10.22</v>
      </c>
      <c r="O41" s="22"/>
      <c r="P41" s="22"/>
      <c r="Q41" s="23" t="s">
        <v>115</v>
      </c>
    </row>
    <row r="42" spans="1:17" ht="16.5" customHeight="1">
      <c r="A42" s="19">
        <v>29</v>
      </c>
      <c r="B42" s="20" t="s">
        <v>89</v>
      </c>
      <c r="C42" s="20" t="s">
        <v>90</v>
      </c>
      <c r="D42" s="22">
        <v>1006</v>
      </c>
      <c r="E42" s="31">
        <v>3</v>
      </c>
      <c r="F42" s="31">
        <v>1.75</v>
      </c>
      <c r="G42" s="31">
        <v>2.64</v>
      </c>
      <c r="H42" s="31">
        <v>2</v>
      </c>
      <c r="I42" s="31">
        <f t="shared" si="0"/>
        <v>9.39</v>
      </c>
      <c r="J42" s="31">
        <v>0</v>
      </c>
      <c r="K42" s="31">
        <v>1</v>
      </c>
      <c r="L42" s="31">
        <v>1</v>
      </c>
      <c r="M42" s="31">
        <f t="shared" si="1"/>
        <v>2</v>
      </c>
      <c r="N42" s="31">
        <f t="shared" si="2"/>
        <v>11.39</v>
      </c>
      <c r="O42" s="22"/>
      <c r="P42" s="22"/>
      <c r="Q42" s="23" t="s">
        <v>91</v>
      </c>
    </row>
    <row r="43" spans="1:17" ht="16.5" customHeight="1">
      <c r="A43" s="19">
        <v>30</v>
      </c>
      <c r="B43" s="20" t="s">
        <v>92</v>
      </c>
      <c r="C43" s="20" t="s">
        <v>93</v>
      </c>
      <c r="D43" s="22">
        <v>1010</v>
      </c>
      <c r="E43" s="31">
        <v>9</v>
      </c>
      <c r="F43" s="31">
        <v>4</v>
      </c>
      <c r="G43" s="31">
        <v>3.96</v>
      </c>
      <c r="H43" s="31">
        <v>4.5</v>
      </c>
      <c r="I43" s="31">
        <f t="shared" si="0"/>
        <v>21.46</v>
      </c>
      <c r="J43" s="31">
        <v>0</v>
      </c>
      <c r="K43" s="31">
        <v>0.75</v>
      </c>
      <c r="L43" s="31">
        <v>2.5</v>
      </c>
      <c r="M43" s="31">
        <f t="shared" si="1"/>
        <v>3.25</v>
      </c>
      <c r="N43" s="31">
        <f t="shared" si="2"/>
        <v>24.71</v>
      </c>
      <c r="O43" s="22"/>
      <c r="P43" s="22"/>
      <c r="Q43" s="23" t="s">
        <v>116</v>
      </c>
    </row>
    <row r="44" spans="1:17" ht="16.5" customHeight="1">
      <c r="A44" s="19">
        <v>31</v>
      </c>
      <c r="B44" s="20" t="s">
        <v>94</v>
      </c>
      <c r="C44" s="20" t="s">
        <v>99</v>
      </c>
      <c r="D44" s="22">
        <v>1014</v>
      </c>
      <c r="E44" s="31">
        <v>5</v>
      </c>
      <c r="F44" s="31">
        <v>3</v>
      </c>
      <c r="G44" s="31">
        <v>2.97</v>
      </c>
      <c r="H44" s="31">
        <v>3.5</v>
      </c>
      <c r="I44" s="31">
        <f t="shared" si="0"/>
        <v>14.47</v>
      </c>
      <c r="J44" s="31">
        <v>2</v>
      </c>
      <c r="K44" s="31">
        <v>1</v>
      </c>
      <c r="L44" s="31">
        <v>0.5</v>
      </c>
      <c r="M44" s="31">
        <f t="shared" si="1"/>
        <v>3.5</v>
      </c>
      <c r="N44" s="31">
        <f t="shared" si="2"/>
        <v>17.97</v>
      </c>
      <c r="O44" s="22"/>
      <c r="P44" s="22"/>
      <c r="Q44" s="23" t="s">
        <v>100</v>
      </c>
    </row>
    <row r="45" spans="1:17" ht="16.5" customHeight="1">
      <c r="A45" s="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6.5" customHeight="1">
      <c r="A46" s="10"/>
      <c r="B46" s="48" t="s">
        <v>66</v>
      </c>
      <c r="C46" s="48"/>
      <c r="D46" s="15"/>
      <c r="E46" s="15"/>
      <c r="F46" s="15"/>
      <c r="G46" s="15"/>
      <c r="H46" s="15"/>
      <c r="I46" s="15"/>
      <c r="J46" s="15"/>
      <c r="K46" s="15"/>
      <c r="L46" s="1"/>
      <c r="M46" s="1"/>
      <c r="N46" s="2"/>
      <c r="O46" s="2"/>
      <c r="P46" s="2"/>
      <c r="Q46" s="2"/>
    </row>
    <row r="47" spans="1:17" ht="16.5" customHeight="1">
      <c r="A47" s="10"/>
      <c r="B47" s="28"/>
      <c r="C47" s="28"/>
      <c r="D47" s="15"/>
      <c r="E47" s="15"/>
      <c r="F47" s="15"/>
      <c r="G47" s="15"/>
      <c r="H47" s="15"/>
      <c r="I47" s="15"/>
      <c r="J47" s="15"/>
      <c r="K47" s="15"/>
      <c r="L47" s="1"/>
      <c r="M47" s="1"/>
      <c r="N47" s="2"/>
      <c r="O47" s="2"/>
      <c r="P47" s="2"/>
      <c r="Q47" s="2"/>
    </row>
    <row r="48" spans="1:17" ht="16.5" customHeight="1">
      <c r="A48" s="10"/>
      <c r="B48" s="28" t="s">
        <v>123</v>
      </c>
      <c r="C48" s="28"/>
      <c r="D48" s="15"/>
      <c r="E48" s="15"/>
      <c r="F48" s="15"/>
      <c r="G48" s="15"/>
      <c r="H48" s="15"/>
      <c r="I48" s="15"/>
      <c r="J48" s="15"/>
      <c r="K48" s="15"/>
      <c r="L48" s="1"/>
      <c r="M48" s="1"/>
      <c r="N48" s="2"/>
      <c r="O48" s="2"/>
      <c r="P48" s="2"/>
      <c r="Q48" s="2"/>
    </row>
    <row r="49" spans="1:16" ht="33" customHeight="1">
      <c r="A49" s="11"/>
      <c r="B49" s="30" t="s">
        <v>40</v>
      </c>
      <c r="C49" s="40" t="s">
        <v>125</v>
      </c>
      <c r="D49" s="40"/>
      <c r="E49" s="30"/>
      <c r="F49" s="30"/>
      <c r="G49" s="40" t="s">
        <v>120</v>
      </c>
      <c r="H49" s="40"/>
      <c r="I49" s="40"/>
      <c r="J49" s="40"/>
      <c r="K49" s="40"/>
      <c r="L49" s="4"/>
      <c r="M49" s="43" t="s">
        <v>126</v>
      </c>
      <c r="N49" s="43"/>
      <c r="O49" s="43"/>
      <c r="P49" s="11"/>
    </row>
    <row r="50" spans="1:17" ht="32.25" customHeight="1">
      <c r="A50" s="2"/>
      <c r="B50" s="29"/>
      <c r="C50" s="41" t="s">
        <v>124</v>
      </c>
      <c r="D50" s="41"/>
      <c r="E50" s="27"/>
      <c r="F50" s="27"/>
      <c r="G50" s="41" t="s">
        <v>121</v>
      </c>
      <c r="H50" s="42"/>
      <c r="I50" s="42"/>
      <c r="J50" s="42"/>
      <c r="K50" s="42"/>
      <c r="L50" s="1"/>
      <c r="M50" s="1"/>
      <c r="N50" s="2"/>
      <c r="O50" s="2"/>
      <c r="P50" s="2"/>
      <c r="Q50" s="2"/>
    </row>
    <row r="51" ht="30" customHeight="1"/>
  </sheetData>
  <sheetProtection/>
  <mergeCells count="21">
    <mergeCell ref="B46:C46"/>
    <mergeCell ref="N11:N13"/>
    <mergeCell ref="A8:Q8"/>
    <mergeCell ref="C49:D49"/>
    <mergeCell ref="C50:D50"/>
    <mergeCell ref="G49:K49"/>
    <mergeCell ref="G50:K50"/>
    <mergeCell ref="M49:O49"/>
    <mergeCell ref="P11:P13"/>
    <mergeCell ref="D12:D13"/>
    <mergeCell ref="E12:M12"/>
    <mergeCell ref="A2:Q2"/>
    <mergeCell ref="A3:Q3"/>
    <mergeCell ref="A4:Q4"/>
    <mergeCell ref="A5:Q5"/>
    <mergeCell ref="B9:O9"/>
    <mergeCell ref="O11:O13"/>
    <mergeCell ref="B11:B13"/>
    <mergeCell ref="D11:I11"/>
    <mergeCell ref="J11:M11"/>
    <mergeCell ref="C11:C13"/>
  </mergeCells>
  <printOptions/>
  <pageMargins left="0" right="0" top="0" bottom="0" header="0.11811023622047245" footer="0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2015-11-07T18:49:18Z</cp:lastPrinted>
  <dcterms:created xsi:type="dcterms:W3CDTF">2006-09-16T00:00:00Z</dcterms:created>
  <dcterms:modified xsi:type="dcterms:W3CDTF">2017-11-25T19:39:39Z</dcterms:modified>
  <cp:category/>
  <cp:version/>
  <cp:contentType/>
  <cp:contentStatus/>
</cp:coreProperties>
</file>