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 клас" sheetId="1" r:id="rId1"/>
  </sheets>
  <definedNames/>
  <calcPr fullCalcOnLoad="1"/>
</workbook>
</file>

<file path=xl/sharedStrings.xml><?xml version="1.0" encoding="utf-8"?>
<sst xmlns="http://schemas.openxmlformats.org/spreadsheetml/2006/main" count="133" uniqueCount="128">
  <si>
    <t>Протокол</t>
  </si>
  <si>
    <t xml:space="preserve"> засідання журі ІІ етапу Всеукраїнської олімпіади з української мови і літератури</t>
  </si>
  <si>
    <t>№</t>
  </si>
  <si>
    <t>з/п</t>
  </si>
  <si>
    <t>ЗНЗ</t>
  </si>
  <si>
    <t>Прізвище ім’я по батькові</t>
  </si>
  <si>
    <t>українська мова</t>
  </si>
  <si>
    <t>українська література</t>
  </si>
  <si>
    <t>Всього балів</t>
  </si>
  <si>
    <t>Балів після апел.</t>
  </si>
  <si>
    <t xml:space="preserve"> Диплом</t>
  </si>
  <si>
    <t xml:space="preserve">Прізвище, ініціали </t>
  </si>
  <si>
    <t>вчителя</t>
  </si>
  <si>
    <t>Шифр</t>
  </si>
  <si>
    <t>Кількість балів</t>
  </si>
  <si>
    <t>Вс</t>
  </si>
  <si>
    <t>ЗОШ №1</t>
  </si>
  <si>
    <t>ЗОШ №2</t>
  </si>
  <si>
    <t>ЗОШ №3</t>
  </si>
  <si>
    <t>ЗОШ №11</t>
  </si>
  <si>
    <t>ЗОШ №14</t>
  </si>
  <si>
    <t>ЗОШ №24</t>
  </si>
  <si>
    <t>ЗОШ №28</t>
  </si>
  <si>
    <t>ЗОШ №41</t>
  </si>
  <si>
    <t>Геруш Катерина Ігорівна</t>
  </si>
  <si>
    <t>Горманюк Таїсія Ігорівна</t>
  </si>
  <si>
    <t>ЗОШ №30</t>
  </si>
  <si>
    <t>Ліцей №2</t>
  </si>
  <si>
    <t>Ліцей №3</t>
  </si>
  <si>
    <t>тест</t>
  </si>
  <si>
    <t>Гімназія №3</t>
  </si>
  <si>
    <t>Гімназія №6</t>
  </si>
  <si>
    <t>Пінтяк Яна Іванівна</t>
  </si>
  <si>
    <t>Лакуста Олена Михайлівна</t>
  </si>
  <si>
    <t>Олійник Орися Миколаївна</t>
  </si>
  <si>
    <t xml:space="preserve"> Прінько Світлана Іванівна</t>
  </si>
  <si>
    <t>Шатирьонок  Марина Артурівна</t>
  </si>
  <si>
    <t>Равлюк Богдана Богданівна</t>
  </si>
  <si>
    <t>Шульженко Катерина Андріївна</t>
  </si>
  <si>
    <t>Косенко Наталія Іванівна</t>
  </si>
  <si>
    <t>Руснак Діана Олександрівна</t>
  </si>
  <si>
    <t>Бортняк Міла Володим.</t>
  </si>
  <si>
    <t>Руміга Марія Дмитрівна</t>
  </si>
  <si>
    <t>Григорович Наталія Петрівна</t>
  </si>
  <si>
    <t xml:space="preserve"> Карп’як Алла Володимирівна</t>
  </si>
  <si>
    <t>Голова журі ___________ А.В.Ткач</t>
  </si>
  <si>
    <t xml:space="preserve">Ліцей №4 </t>
  </si>
  <si>
    <t>Гімназія№2</t>
  </si>
  <si>
    <t>Гімназія№4</t>
  </si>
  <si>
    <t>Січевська Валерія Сергіївна</t>
  </si>
  <si>
    <t xml:space="preserve">Кусік Анастасія Юріївна </t>
  </si>
  <si>
    <t>Бугай Юлія Романівна</t>
  </si>
  <si>
    <t>II</t>
  </si>
  <si>
    <t>III</t>
  </si>
  <si>
    <t>IV</t>
  </si>
  <si>
    <t>ЗОШ №10</t>
  </si>
  <si>
    <t>Морараш Анжела Костянтинівна</t>
  </si>
  <si>
    <t>Проф.машинобуд. ліцей</t>
  </si>
  <si>
    <t>Борошенко Еріка Ярославівна</t>
  </si>
  <si>
    <t>Дерев'янко Ольга Василівна</t>
  </si>
  <si>
    <t>Вище училище радіоелектр.</t>
  </si>
  <si>
    <t>Ліцей сфери послуг</t>
  </si>
  <si>
    <t>Лупул Катерина Вікторівна</t>
  </si>
  <si>
    <t>ПТУ № 8</t>
  </si>
  <si>
    <t>Дяконович Ганна Миронівна</t>
  </si>
  <si>
    <t>Бабій Яна Іванівна</t>
  </si>
  <si>
    <t>Макушинська Надія Василівна</t>
  </si>
  <si>
    <t>Проф.ліцей залізн.трансп.</t>
  </si>
  <si>
    <t>Кундій Наталія Вячеславівна</t>
  </si>
  <si>
    <t>Вище училище №3</t>
  </si>
  <si>
    <t>Білінська Мирослава Іванівна</t>
  </si>
  <si>
    <t>Війс.-спорт.ліц.</t>
  </si>
  <si>
    <t>Дзерик Марія Василівна</t>
  </si>
  <si>
    <t>Бугай Ольга Іванівна</t>
  </si>
  <si>
    <t>Гончарюк Людмила Іванівна</t>
  </si>
  <si>
    <t>СЗОШ №6</t>
  </si>
  <si>
    <t>ЗОШ №8</t>
  </si>
  <si>
    <t>Гаврилаш Катерина Василівна</t>
  </si>
  <si>
    <t>Зенчик Лілія Іванівна,  Барабаш Алла Іванівна</t>
  </si>
  <si>
    <t>НВК «Любисток»</t>
  </si>
  <si>
    <t>Шпак Володимир Андрійович</t>
  </si>
  <si>
    <t>Харовська Ірина Веніамінівна</t>
  </si>
  <si>
    <t>a</t>
  </si>
  <si>
    <t xml:space="preserve">Борбель Любов Анатоліївна </t>
  </si>
  <si>
    <t xml:space="preserve">                  голови журі Ткач А.В.,  членів журі  Л.М.Слюсар, Н.О.Михайловська, Н.С.Стефанець, В.Б.Ливарюк, Н.Л.Булезюк, Д.Б.Семчук, Є.Т.Ванзар, Т.І.Фонарюк, О.М.Демченко, </t>
  </si>
  <si>
    <t>Секретар журі      ____        А.М.Костюкова</t>
  </si>
  <si>
    <t>Вище худ.училище №5</t>
  </si>
  <si>
    <t xml:space="preserve">             </t>
  </si>
  <si>
    <t>Фальоса Яна Михайлівна</t>
  </si>
  <si>
    <t>Теленько Катерина Павлівна</t>
  </si>
  <si>
    <t>Бех Мішель Петрівна</t>
  </si>
  <si>
    <t>Пентескул Каріна Григорівна</t>
  </si>
  <si>
    <t>Кравчук Андрій Аврелович</t>
  </si>
  <si>
    <t>Сурла Катерина Ігорівна</t>
  </si>
  <si>
    <t xml:space="preserve"> Робуляк Валентина Миколаївна</t>
  </si>
  <si>
    <t>Стратой Юлія Василівна</t>
  </si>
  <si>
    <t>Присяжна Ольга Миколаївна, Кушнерюк Н.М.</t>
  </si>
  <si>
    <t>Воронка Михайло Валерійович</t>
  </si>
  <si>
    <t>Луник Іванна Іванівна</t>
  </si>
  <si>
    <t>Писарюк Інна Володимирівна</t>
  </si>
  <si>
    <t>Курик Наталія Дмитрівна</t>
  </si>
  <si>
    <t>Аврам Андрій Григорович</t>
  </si>
  <si>
    <t>ліцей автомобіл.сервісу</t>
  </si>
  <si>
    <t>Козачок Дмитро Дмитрович</t>
  </si>
  <si>
    <t>Христенко Дарія Михайлівна</t>
  </si>
  <si>
    <t>за підсумками перевірки робіт учасників олімпіади учнів  11   класу</t>
  </si>
  <si>
    <t>ЗОШ №27</t>
  </si>
  <si>
    <t>Боднар Ростислав Сергійович</t>
  </si>
  <si>
    <t>25 листопада  2017 року</t>
  </si>
  <si>
    <t>БЛОД</t>
  </si>
  <si>
    <t>Перч Катерина Василівна</t>
  </si>
  <si>
    <t>Ковальчук Валерія Владиславівна</t>
  </si>
  <si>
    <t>Саєвська Яна Мирославівна</t>
  </si>
  <si>
    <t>Коваль Сергій Анатолійович</t>
  </si>
  <si>
    <t>І</t>
  </si>
  <si>
    <t xml:space="preserve">         _______Л.П.Мітя ____Є.Т.Ванзар  __________О.М. Присяжна  _______О.В.Свірська</t>
  </si>
  <si>
    <t>Члени журі: _________I.Є.Чифурко _________ О.М.Демченко _______Н.О.Михайновська_______С.П.Тюфтій _________Н.Л.Булезюк</t>
  </si>
  <si>
    <r>
      <t xml:space="preserve">           проаналізувавши результати завдань </t>
    </r>
    <r>
      <rPr>
        <b/>
        <sz val="14"/>
        <color indexed="10"/>
        <rFont val="Times New Roman"/>
        <family val="1"/>
      </rPr>
      <t xml:space="preserve">33 </t>
    </r>
    <r>
      <rPr>
        <b/>
        <sz val="14"/>
        <color indexed="8"/>
        <rFont val="Times New Roman"/>
        <family val="1"/>
      </rPr>
      <t>учасників олімпіади, оцінило їх таким чином:</t>
    </r>
  </si>
  <si>
    <t>Костів Оксана Анатоліївна</t>
  </si>
  <si>
    <t>Божик Олена Вікторіна</t>
  </si>
  <si>
    <t>Фонарюк Тетяна Іванівна</t>
  </si>
  <si>
    <t>Фештрига Христина Міріївна</t>
  </si>
  <si>
    <t>Сорокіна Валентина Василівна</t>
  </si>
  <si>
    <t>Неп'юк Леся Михайлівна</t>
  </si>
  <si>
    <t>Церковнюк Ольга Робертівна</t>
  </si>
  <si>
    <t>ЗОШ №22</t>
  </si>
  <si>
    <t>Якубів Ірина Віталіївна</t>
  </si>
  <si>
    <t>Ісак Людмила  Йосипівна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</si>
</sst>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8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0" fillId="30" borderId="8" applyNumberFormat="0" applyFont="0" applyAlignment="0" applyProtection="0"/>
    <xf numFmtId="0" fontId="39" fillId="28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5" fillId="0" borderId="12" xfId="0" applyFont="1" applyBorder="1" applyAlignment="1">
      <alignment/>
    </xf>
    <xf numFmtId="2" fontId="25" fillId="0" borderId="12" xfId="0" applyNumberFormat="1" applyFont="1" applyBorder="1" applyAlignment="1">
      <alignment/>
    </xf>
    <xf numFmtId="0" fontId="25" fillId="32" borderId="12" xfId="0" applyFont="1" applyFill="1" applyBorder="1" applyAlignment="1">
      <alignment/>
    </xf>
    <xf numFmtId="2" fontId="25" fillId="32" borderId="12" xfId="0" applyNumberFormat="1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3">
      <selection activeCell="M32" sqref="A8:Q43"/>
    </sheetView>
  </sheetViews>
  <sheetFormatPr defaultColWidth="9.140625" defaultRowHeight="15" customHeight="1"/>
  <cols>
    <col min="1" max="1" width="4.140625" style="3" bestFit="1" customWidth="1"/>
    <col min="2" max="2" width="28.28125" style="3" customWidth="1"/>
    <col min="3" max="3" width="37.7109375" style="3" bestFit="1" customWidth="1"/>
    <col min="4" max="4" width="7.7109375" style="3" bestFit="1" customWidth="1"/>
    <col min="5" max="5" width="7.57421875" style="3" customWidth="1"/>
    <col min="6" max="8" width="5.7109375" style="3" customWidth="1"/>
    <col min="9" max="9" width="8.421875" style="3" customWidth="1"/>
    <col min="10" max="10" width="7.57421875" style="3" customWidth="1"/>
    <col min="11" max="12" width="5.7109375" style="3" customWidth="1"/>
    <col min="13" max="13" width="10.28125" style="3" customWidth="1"/>
    <col min="14" max="14" width="7.8515625" style="3" customWidth="1"/>
    <col min="15" max="15" width="10.421875" style="3" customWidth="1"/>
    <col min="16" max="16" width="6.421875" style="3" customWidth="1"/>
    <col min="17" max="17" width="40.421875" style="3" customWidth="1"/>
    <col min="18" max="16384" width="9.140625" style="3" customWidth="1"/>
  </cols>
  <sheetData>
    <row r="1" spans="1:1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"/>
    </row>
    <row r="3" spans="1:18" ht="23.25" customHeight="1">
      <c r="A3" s="11" t="s">
        <v>105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"/>
    </row>
    <row r="4" spans="1:18" ht="22.5" customHeight="1">
      <c r="A4" s="11" t="s">
        <v>108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4"/>
    </row>
    <row r="5" spans="1:18" ht="24.75" customHeight="1">
      <c r="A5" s="12" t="s">
        <v>84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4"/>
    </row>
    <row r="6" spans="1:18" ht="22.5" customHeight="1">
      <c r="A6" s="5"/>
      <c r="B6" s="14" t="s">
        <v>117</v>
      </c>
      <c r="C6" s="14"/>
      <c r="D6" s="14"/>
      <c r="E6" s="14"/>
      <c r="F6" s="14"/>
      <c r="G6" s="14"/>
      <c r="H6" s="14"/>
      <c r="I6" s="14"/>
      <c r="J6" s="14"/>
      <c r="K6" s="6"/>
      <c r="L6" s="6"/>
      <c r="M6" s="6"/>
      <c r="N6" s="6"/>
      <c r="O6" s="4"/>
      <c r="P6" s="4"/>
      <c r="Q6" s="4"/>
      <c r="R6" s="4"/>
    </row>
    <row r="7" spans="1:18" ht="11.2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customHeight="1">
      <c r="A8" s="17" t="s">
        <v>2</v>
      </c>
      <c r="B8" s="18" t="s">
        <v>4</v>
      </c>
      <c r="C8" s="19" t="s">
        <v>5</v>
      </c>
      <c r="D8" s="20" t="s">
        <v>6</v>
      </c>
      <c r="E8" s="21"/>
      <c r="F8" s="21"/>
      <c r="G8" s="21"/>
      <c r="H8" s="21"/>
      <c r="I8" s="21"/>
      <c r="J8" s="21" t="s">
        <v>7</v>
      </c>
      <c r="K8" s="21"/>
      <c r="L8" s="21"/>
      <c r="M8" s="18"/>
      <c r="N8" s="19" t="s">
        <v>8</v>
      </c>
      <c r="O8" s="19" t="s">
        <v>9</v>
      </c>
      <c r="P8" s="22" t="s">
        <v>10</v>
      </c>
      <c r="Q8" s="23"/>
      <c r="R8" s="1"/>
    </row>
    <row r="9" spans="1:18" ht="15" customHeight="1">
      <c r="A9" s="24" t="s">
        <v>3</v>
      </c>
      <c r="B9" s="18"/>
      <c r="C9" s="19"/>
      <c r="D9" s="25" t="s">
        <v>13</v>
      </c>
      <c r="E9" s="19" t="s">
        <v>14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22"/>
      <c r="Q9" s="26" t="s">
        <v>11</v>
      </c>
      <c r="R9" s="1"/>
    </row>
    <row r="10" spans="1:18" ht="24.75" customHeight="1">
      <c r="A10" s="27"/>
      <c r="B10" s="18"/>
      <c r="C10" s="19"/>
      <c r="D10" s="28"/>
      <c r="E10" s="29" t="s">
        <v>114</v>
      </c>
      <c r="F10" s="29" t="s">
        <v>52</v>
      </c>
      <c r="G10" s="29" t="s">
        <v>53</v>
      </c>
      <c r="H10" s="29" t="s">
        <v>54</v>
      </c>
      <c r="I10" s="29" t="s">
        <v>15</v>
      </c>
      <c r="J10" s="29" t="s">
        <v>29</v>
      </c>
      <c r="K10" s="29" t="s">
        <v>52</v>
      </c>
      <c r="L10" s="29" t="s">
        <v>53</v>
      </c>
      <c r="M10" s="29" t="s">
        <v>15</v>
      </c>
      <c r="N10" s="19"/>
      <c r="O10" s="19"/>
      <c r="P10" s="22"/>
      <c r="Q10" s="30" t="s">
        <v>12</v>
      </c>
      <c r="R10" s="1"/>
    </row>
    <row r="11" spans="1:17" s="1" customFormat="1" ht="15" customHeight="1">
      <c r="A11" s="31">
        <v>1</v>
      </c>
      <c r="B11" s="32" t="s">
        <v>47</v>
      </c>
      <c r="C11" s="33" t="s">
        <v>24</v>
      </c>
      <c r="D11" s="34">
        <v>1110</v>
      </c>
      <c r="E11" s="35">
        <v>11</v>
      </c>
      <c r="F11" s="35">
        <v>8.8</v>
      </c>
      <c r="G11" s="35">
        <v>4.18</v>
      </c>
      <c r="H11" s="35">
        <v>5</v>
      </c>
      <c r="I11" s="35">
        <f>E11+F11+G11+H11</f>
        <v>28.98</v>
      </c>
      <c r="J11" s="35">
        <v>3</v>
      </c>
      <c r="K11" s="35">
        <v>3.5</v>
      </c>
      <c r="L11" s="35">
        <v>6.5</v>
      </c>
      <c r="M11" s="35">
        <f>J11+K11+L11</f>
        <v>13</v>
      </c>
      <c r="N11" s="35">
        <f>I11+M11</f>
        <v>41.980000000000004</v>
      </c>
      <c r="O11" s="35"/>
      <c r="P11" s="35"/>
      <c r="Q11" s="32" t="s">
        <v>42</v>
      </c>
    </row>
    <row r="12" spans="1:17" s="1" customFormat="1" ht="15" customHeight="1">
      <c r="A12" s="36">
        <v>2</v>
      </c>
      <c r="B12" s="32" t="s">
        <v>30</v>
      </c>
      <c r="C12" s="32" t="s">
        <v>25</v>
      </c>
      <c r="D12" s="37">
        <v>1111</v>
      </c>
      <c r="E12" s="38">
        <v>11</v>
      </c>
      <c r="F12" s="38">
        <v>6.7</v>
      </c>
      <c r="G12" s="38">
        <v>4.18</v>
      </c>
      <c r="H12" s="38">
        <v>5</v>
      </c>
      <c r="I12" s="35">
        <f aca="true" t="shared" si="0" ref="I12:I43">E12+F12+G12+H12</f>
        <v>26.88</v>
      </c>
      <c r="J12" s="38">
        <v>4</v>
      </c>
      <c r="K12" s="38">
        <v>3</v>
      </c>
      <c r="L12" s="38">
        <v>6.5</v>
      </c>
      <c r="M12" s="35">
        <f aca="true" t="shared" si="1" ref="M12:M43">J12+K12+L12</f>
        <v>13.5</v>
      </c>
      <c r="N12" s="35">
        <f aca="true" t="shared" si="2" ref="N12:N43">I12+M12</f>
        <v>40.379999999999995</v>
      </c>
      <c r="O12" s="38"/>
      <c r="P12" s="38"/>
      <c r="Q12" s="32" t="s">
        <v>41</v>
      </c>
    </row>
    <row r="13" spans="1:17" s="1" customFormat="1" ht="15" customHeight="1">
      <c r="A13" s="31">
        <v>3</v>
      </c>
      <c r="B13" s="32" t="s">
        <v>48</v>
      </c>
      <c r="C13" s="32" t="s">
        <v>91</v>
      </c>
      <c r="D13" s="37">
        <v>1104</v>
      </c>
      <c r="E13" s="38">
        <v>9</v>
      </c>
      <c r="F13" s="38">
        <v>6.4</v>
      </c>
      <c r="G13" s="38">
        <v>2.66</v>
      </c>
      <c r="H13" s="38">
        <v>4.62</v>
      </c>
      <c r="I13" s="35">
        <f t="shared" si="0"/>
        <v>22.680000000000003</v>
      </c>
      <c r="J13" s="38">
        <v>4</v>
      </c>
      <c r="K13" s="38">
        <v>4.25</v>
      </c>
      <c r="L13" s="38">
        <v>4.5</v>
      </c>
      <c r="M13" s="35">
        <f t="shared" si="1"/>
        <v>12.75</v>
      </c>
      <c r="N13" s="35">
        <f t="shared" si="2"/>
        <v>35.43000000000001</v>
      </c>
      <c r="O13" s="38"/>
      <c r="P13" s="38"/>
      <c r="Q13" s="32" t="s">
        <v>44</v>
      </c>
    </row>
    <row r="14" spans="1:17" s="1" customFormat="1" ht="15" customHeight="1">
      <c r="A14" s="36">
        <v>4</v>
      </c>
      <c r="B14" s="32" t="s">
        <v>31</v>
      </c>
      <c r="C14" s="32" t="s">
        <v>92</v>
      </c>
      <c r="D14" s="34">
        <v>1115</v>
      </c>
      <c r="E14" s="35">
        <v>8</v>
      </c>
      <c r="F14" s="35">
        <v>7</v>
      </c>
      <c r="G14" s="35">
        <v>1.9</v>
      </c>
      <c r="H14" s="35">
        <v>3.36</v>
      </c>
      <c r="I14" s="35">
        <f t="shared" si="0"/>
        <v>20.259999999999998</v>
      </c>
      <c r="J14" s="35">
        <v>3.5</v>
      </c>
      <c r="K14" s="35">
        <v>3.5</v>
      </c>
      <c r="L14" s="35">
        <v>3</v>
      </c>
      <c r="M14" s="35">
        <f t="shared" si="1"/>
        <v>10</v>
      </c>
      <c r="N14" s="35">
        <f t="shared" si="2"/>
        <v>30.259999999999998</v>
      </c>
      <c r="O14" s="35"/>
      <c r="P14" s="35"/>
      <c r="Q14" s="32" t="s">
        <v>120</v>
      </c>
    </row>
    <row r="15" spans="1:17" s="1" customFormat="1" ht="15" customHeight="1">
      <c r="A15" s="31">
        <v>5</v>
      </c>
      <c r="B15" s="32" t="s">
        <v>27</v>
      </c>
      <c r="C15" s="32" t="s">
        <v>88</v>
      </c>
      <c r="D15" s="37">
        <v>1114</v>
      </c>
      <c r="E15" s="38">
        <v>9</v>
      </c>
      <c r="F15" s="38">
        <v>6.3</v>
      </c>
      <c r="G15" s="38">
        <v>4.18</v>
      </c>
      <c r="H15" s="38">
        <v>3.78</v>
      </c>
      <c r="I15" s="35">
        <f t="shared" si="0"/>
        <v>23.26</v>
      </c>
      <c r="J15" s="38">
        <v>3.5</v>
      </c>
      <c r="K15" s="38">
        <v>2.5</v>
      </c>
      <c r="L15" s="38">
        <v>7</v>
      </c>
      <c r="M15" s="35">
        <f t="shared" si="1"/>
        <v>13</v>
      </c>
      <c r="N15" s="35">
        <f t="shared" si="2"/>
        <v>36.260000000000005</v>
      </c>
      <c r="O15" s="38"/>
      <c r="P15" s="38"/>
      <c r="Q15" s="32" t="s">
        <v>70</v>
      </c>
    </row>
    <row r="16" spans="1:17" s="1" customFormat="1" ht="15" customHeight="1">
      <c r="A16" s="36">
        <v>6</v>
      </c>
      <c r="B16" s="32" t="s">
        <v>28</v>
      </c>
      <c r="C16" s="32" t="s">
        <v>89</v>
      </c>
      <c r="D16" s="37">
        <v>1102</v>
      </c>
      <c r="E16" s="38">
        <v>9</v>
      </c>
      <c r="F16" s="38">
        <v>1.8</v>
      </c>
      <c r="G16" s="38">
        <v>4.18</v>
      </c>
      <c r="H16" s="38">
        <v>4.62</v>
      </c>
      <c r="I16" s="35">
        <f t="shared" si="0"/>
        <v>19.6</v>
      </c>
      <c r="J16" s="38">
        <v>4</v>
      </c>
      <c r="K16" s="38">
        <v>1</v>
      </c>
      <c r="L16" s="38">
        <v>2.25</v>
      </c>
      <c r="M16" s="35">
        <f t="shared" si="1"/>
        <v>7.25</v>
      </c>
      <c r="N16" s="35">
        <f t="shared" si="2"/>
        <v>26.85</v>
      </c>
      <c r="O16" s="38"/>
      <c r="P16" s="38"/>
      <c r="Q16" s="32" t="s">
        <v>39</v>
      </c>
    </row>
    <row r="17" spans="1:17" s="1" customFormat="1" ht="15" customHeight="1">
      <c r="A17" s="31">
        <v>7</v>
      </c>
      <c r="B17" s="32" t="s">
        <v>46</v>
      </c>
      <c r="C17" s="32" t="s">
        <v>112</v>
      </c>
      <c r="D17" s="37">
        <v>1116</v>
      </c>
      <c r="E17" s="38">
        <v>8</v>
      </c>
      <c r="F17" s="38">
        <v>7.35</v>
      </c>
      <c r="G17" s="38">
        <v>2.66</v>
      </c>
      <c r="H17" s="38">
        <v>4.62</v>
      </c>
      <c r="I17" s="35">
        <f t="shared" si="0"/>
        <v>22.63</v>
      </c>
      <c r="J17" s="38">
        <v>3</v>
      </c>
      <c r="K17" s="38">
        <v>1.5</v>
      </c>
      <c r="L17" s="38">
        <v>8.5</v>
      </c>
      <c r="M17" s="35">
        <f t="shared" si="1"/>
        <v>13</v>
      </c>
      <c r="N17" s="35">
        <f t="shared" si="2"/>
        <v>35.629999999999995</v>
      </c>
      <c r="O17" s="38"/>
      <c r="P17" s="38"/>
      <c r="Q17" s="32" t="s">
        <v>33</v>
      </c>
    </row>
    <row r="18" spans="1:17" s="1" customFormat="1" ht="15" customHeight="1">
      <c r="A18" s="36">
        <v>8</v>
      </c>
      <c r="B18" s="32" t="s">
        <v>71</v>
      </c>
      <c r="C18" s="32" t="s">
        <v>90</v>
      </c>
      <c r="D18" s="37">
        <v>1103</v>
      </c>
      <c r="E18" s="38">
        <v>8</v>
      </c>
      <c r="F18" s="38">
        <v>2.9</v>
      </c>
      <c r="G18" s="38">
        <v>3.8</v>
      </c>
      <c r="H18" s="38">
        <v>3.78</v>
      </c>
      <c r="I18" s="35">
        <f t="shared" si="0"/>
        <v>18.48</v>
      </c>
      <c r="J18" s="38">
        <v>3</v>
      </c>
      <c r="K18" s="38">
        <v>1.5</v>
      </c>
      <c r="L18" s="38">
        <v>1.5</v>
      </c>
      <c r="M18" s="35">
        <f t="shared" si="1"/>
        <v>6</v>
      </c>
      <c r="N18" s="35">
        <f t="shared" si="2"/>
        <v>24.48</v>
      </c>
      <c r="O18" s="38"/>
      <c r="P18" s="38"/>
      <c r="Q18" s="32" t="s">
        <v>72</v>
      </c>
    </row>
    <row r="19" spans="1:17" s="1" customFormat="1" ht="15" customHeight="1">
      <c r="A19" s="31">
        <v>9</v>
      </c>
      <c r="B19" s="32" t="s">
        <v>109</v>
      </c>
      <c r="C19" s="32" t="s">
        <v>110</v>
      </c>
      <c r="D19" s="37">
        <v>1112</v>
      </c>
      <c r="E19" s="38">
        <v>10</v>
      </c>
      <c r="F19" s="38">
        <v>7.9</v>
      </c>
      <c r="G19" s="38">
        <v>3.04</v>
      </c>
      <c r="H19" s="38">
        <v>4.2</v>
      </c>
      <c r="I19" s="35">
        <f t="shared" si="0"/>
        <v>25.139999999999997</v>
      </c>
      <c r="J19" s="38">
        <v>4</v>
      </c>
      <c r="K19" s="38">
        <v>2</v>
      </c>
      <c r="L19" s="38">
        <v>6.5</v>
      </c>
      <c r="M19" s="35">
        <f t="shared" si="1"/>
        <v>12.5</v>
      </c>
      <c r="N19" s="35">
        <f t="shared" si="2"/>
        <v>37.64</v>
      </c>
      <c r="O19" s="38"/>
      <c r="P19" s="38"/>
      <c r="Q19" s="34" t="s">
        <v>119</v>
      </c>
    </row>
    <row r="20" spans="1:17" s="1" customFormat="1" ht="15" customHeight="1">
      <c r="A20" s="36">
        <v>10</v>
      </c>
      <c r="B20" s="32" t="s">
        <v>109</v>
      </c>
      <c r="C20" s="32" t="s">
        <v>111</v>
      </c>
      <c r="D20" s="37">
        <v>1113</v>
      </c>
      <c r="E20" s="38">
        <v>8</v>
      </c>
      <c r="F20" s="38">
        <v>6.4</v>
      </c>
      <c r="G20" s="38">
        <v>3.04</v>
      </c>
      <c r="H20" s="38">
        <v>5</v>
      </c>
      <c r="I20" s="35">
        <f t="shared" si="0"/>
        <v>22.44</v>
      </c>
      <c r="J20" s="38">
        <v>3</v>
      </c>
      <c r="K20" s="38">
        <v>0</v>
      </c>
      <c r="L20" s="38">
        <v>2.5</v>
      </c>
      <c r="M20" s="35">
        <f t="shared" si="1"/>
        <v>5.5</v>
      </c>
      <c r="N20" s="35">
        <f t="shared" si="2"/>
        <v>27.94</v>
      </c>
      <c r="O20" s="38"/>
      <c r="P20" s="38"/>
      <c r="Q20" s="34" t="s">
        <v>119</v>
      </c>
    </row>
    <row r="21" spans="1:17" s="1" customFormat="1" ht="15" customHeight="1">
      <c r="A21" s="31">
        <v>11</v>
      </c>
      <c r="B21" s="32" t="s">
        <v>16</v>
      </c>
      <c r="C21" s="32" t="s">
        <v>93</v>
      </c>
      <c r="D21" s="37">
        <v>1106</v>
      </c>
      <c r="E21" s="38">
        <v>11</v>
      </c>
      <c r="F21" s="38">
        <v>5.1</v>
      </c>
      <c r="G21" s="38">
        <v>3.8</v>
      </c>
      <c r="H21" s="38">
        <v>4.62</v>
      </c>
      <c r="I21" s="35">
        <f t="shared" si="0"/>
        <v>24.520000000000003</v>
      </c>
      <c r="J21" s="38">
        <v>4</v>
      </c>
      <c r="K21" s="38">
        <v>3.5</v>
      </c>
      <c r="L21" s="38">
        <v>2.75</v>
      </c>
      <c r="M21" s="35">
        <f t="shared" si="1"/>
        <v>10.25</v>
      </c>
      <c r="N21" s="35">
        <f t="shared" si="2"/>
        <v>34.77</v>
      </c>
      <c r="O21" s="38"/>
      <c r="P21" s="38"/>
      <c r="Q21" s="32" t="s">
        <v>118</v>
      </c>
    </row>
    <row r="22" spans="1:17" s="1" customFormat="1" ht="15" customHeight="1">
      <c r="A22" s="36">
        <v>12</v>
      </c>
      <c r="B22" s="32" t="s">
        <v>17</v>
      </c>
      <c r="C22" s="32" t="s">
        <v>51</v>
      </c>
      <c r="D22" s="37">
        <v>1109</v>
      </c>
      <c r="E22" s="38">
        <v>9</v>
      </c>
      <c r="F22" s="38">
        <v>5</v>
      </c>
      <c r="G22" s="38">
        <v>3.8</v>
      </c>
      <c r="H22" s="38">
        <v>4.2</v>
      </c>
      <c r="I22" s="35">
        <f t="shared" si="0"/>
        <v>22</v>
      </c>
      <c r="J22" s="38">
        <v>3</v>
      </c>
      <c r="K22" s="38">
        <v>0</v>
      </c>
      <c r="L22" s="38">
        <v>2.5</v>
      </c>
      <c r="M22" s="35">
        <f t="shared" si="1"/>
        <v>5.5</v>
      </c>
      <c r="N22" s="35">
        <f t="shared" si="2"/>
        <v>27.5</v>
      </c>
      <c r="O22" s="38"/>
      <c r="P22" s="38"/>
      <c r="Q22" s="32" t="s">
        <v>94</v>
      </c>
    </row>
    <row r="23" spans="1:17" s="1" customFormat="1" ht="15" customHeight="1">
      <c r="A23" s="31">
        <v>13</v>
      </c>
      <c r="B23" s="32" t="s">
        <v>18</v>
      </c>
      <c r="C23" s="32" t="s">
        <v>73</v>
      </c>
      <c r="D23" s="37">
        <v>1108</v>
      </c>
      <c r="E23" s="38">
        <v>6</v>
      </c>
      <c r="F23" s="38">
        <v>4.45</v>
      </c>
      <c r="G23" s="38">
        <v>2.66</v>
      </c>
      <c r="H23" s="38">
        <v>3.78</v>
      </c>
      <c r="I23" s="35">
        <f t="shared" si="0"/>
        <v>16.89</v>
      </c>
      <c r="J23" s="38">
        <v>1</v>
      </c>
      <c r="K23" s="38">
        <v>1.5</v>
      </c>
      <c r="L23" s="38">
        <v>2.5</v>
      </c>
      <c r="M23" s="35">
        <f t="shared" si="1"/>
        <v>5</v>
      </c>
      <c r="N23" s="35">
        <f t="shared" si="2"/>
        <v>21.89</v>
      </c>
      <c r="O23" s="38"/>
      <c r="P23" s="38"/>
      <c r="Q23" s="32" t="s">
        <v>74</v>
      </c>
    </row>
    <row r="24" spans="1:17" s="1" customFormat="1" ht="15" customHeight="1">
      <c r="A24" s="36">
        <v>14</v>
      </c>
      <c r="B24" s="32" t="s">
        <v>75</v>
      </c>
      <c r="C24" s="32" t="s">
        <v>95</v>
      </c>
      <c r="D24" s="37">
        <v>1105</v>
      </c>
      <c r="E24" s="38">
        <v>11</v>
      </c>
      <c r="F24" s="38">
        <v>6.45</v>
      </c>
      <c r="G24" s="38">
        <v>4.18</v>
      </c>
      <c r="H24" s="38">
        <v>5</v>
      </c>
      <c r="I24" s="35">
        <f t="shared" si="0"/>
        <v>26.63</v>
      </c>
      <c r="J24" s="38">
        <v>4</v>
      </c>
      <c r="K24" s="38">
        <v>3.25</v>
      </c>
      <c r="L24" s="38">
        <v>5.75</v>
      </c>
      <c r="M24" s="35">
        <f t="shared" si="1"/>
        <v>13</v>
      </c>
      <c r="N24" s="35">
        <f t="shared" si="2"/>
        <v>39.629999999999995</v>
      </c>
      <c r="O24" s="38"/>
      <c r="P24" s="38"/>
      <c r="Q24" s="32" t="s">
        <v>34</v>
      </c>
    </row>
    <row r="25" spans="1:17" s="1" customFormat="1" ht="15" customHeight="1">
      <c r="A25" s="31">
        <v>15</v>
      </c>
      <c r="B25" s="32" t="s">
        <v>76</v>
      </c>
      <c r="C25" s="32" t="s">
        <v>77</v>
      </c>
      <c r="D25" s="37">
        <v>1117</v>
      </c>
      <c r="E25" s="38">
        <v>9</v>
      </c>
      <c r="F25" s="38">
        <v>6.9</v>
      </c>
      <c r="G25" s="38">
        <v>4.18</v>
      </c>
      <c r="H25" s="38">
        <v>4.62</v>
      </c>
      <c r="I25" s="35">
        <f t="shared" si="0"/>
        <v>24.7</v>
      </c>
      <c r="J25" s="38">
        <v>3.5</v>
      </c>
      <c r="K25" s="38">
        <v>3.5</v>
      </c>
      <c r="L25" s="38">
        <v>8.5</v>
      </c>
      <c r="M25" s="35">
        <f t="shared" si="1"/>
        <v>15.5</v>
      </c>
      <c r="N25" s="35">
        <f t="shared" si="2"/>
        <v>40.2</v>
      </c>
      <c r="O25" s="38"/>
      <c r="P25" s="38"/>
      <c r="Q25" s="32" t="s">
        <v>121</v>
      </c>
    </row>
    <row r="26" spans="1:17" s="1" customFormat="1" ht="15" customHeight="1">
      <c r="A26" s="36">
        <v>16</v>
      </c>
      <c r="B26" s="32" t="s">
        <v>55</v>
      </c>
      <c r="C26" s="32" t="s">
        <v>40</v>
      </c>
      <c r="D26" s="37">
        <v>1118</v>
      </c>
      <c r="E26" s="38">
        <v>6</v>
      </c>
      <c r="F26" s="38">
        <v>7.65</v>
      </c>
      <c r="G26" s="38">
        <v>4.18</v>
      </c>
      <c r="H26" s="38">
        <v>5</v>
      </c>
      <c r="I26" s="35">
        <f t="shared" si="0"/>
        <v>22.83</v>
      </c>
      <c r="J26" s="38">
        <v>3</v>
      </c>
      <c r="K26" s="38">
        <v>1.5</v>
      </c>
      <c r="L26" s="38">
        <v>6</v>
      </c>
      <c r="M26" s="35">
        <f t="shared" si="1"/>
        <v>10.5</v>
      </c>
      <c r="N26" s="35">
        <f t="shared" si="2"/>
        <v>33.33</v>
      </c>
      <c r="O26" s="38"/>
      <c r="P26" s="38"/>
      <c r="Q26" s="32" t="s">
        <v>56</v>
      </c>
    </row>
    <row r="27" spans="1:17" s="1" customFormat="1" ht="15" customHeight="1">
      <c r="A27" s="31">
        <v>17</v>
      </c>
      <c r="B27" s="32" t="s">
        <v>19</v>
      </c>
      <c r="C27" s="32" t="s">
        <v>49</v>
      </c>
      <c r="D27" s="37">
        <v>1107</v>
      </c>
      <c r="E27" s="38">
        <v>9</v>
      </c>
      <c r="F27" s="38">
        <v>8.7</v>
      </c>
      <c r="G27" s="38">
        <v>4.56</v>
      </c>
      <c r="H27" s="38">
        <v>5</v>
      </c>
      <c r="I27" s="35">
        <f t="shared" si="0"/>
        <v>27.259999999999998</v>
      </c>
      <c r="J27" s="38">
        <v>3</v>
      </c>
      <c r="K27" s="38">
        <v>4.5</v>
      </c>
      <c r="L27" s="38">
        <v>6.75</v>
      </c>
      <c r="M27" s="35">
        <f t="shared" si="1"/>
        <v>14.25</v>
      </c>
      <c r="N27" s="35">
        <f t="shared" si="2"/>
        <v>41.51</v>
      </c>
      <c r="O27" s="38"/>
      <c r="P27" s="38"/>
      <c r="Q27" s="32" t="s">
        <v>32</v>
      </c>
    </row>
    <row r="28" spans="1:17" s="1" customFormat="1" ht="15" customHeight="1">
      <c r="A28" s="36">
        <v>18</v>
      </c>
      <c r="B28" s="32" t="s">
        <v>125</v>
      </c>
      <c r="C28" s="32" t="s">
        <v>126</v>
      </c>
      <c r="D28" s="37">
        <v>1126</v>
      </c>
      <c r="E28" s="38">
        <v>9</v>
      </c>
      <c r="F28" s="38">
        <v>6.8</v>
      </c>
      <c r="G28" s="38">
        <v>3.42</v>
      </c>
      <c r="H28" s="38">
        <v>5</v>
      </c>
      <c r="I28" s="35">
        <f t="shared" si="0"/>
        <v>24.22</v>
      </c>
      <c r="J28" s="38">
        <v>3</v>
      </c>
      <c r="K28" s="38">
        <v>3.5</v>
      </c>
      <c r="L28" s="38">
        <v>6.75</v>
      </c>
      <c r="M28" s="35">
        <f t="shared" si="1"/>
        <v>13.25</v>
      </c>
      <c r="N28" s="35">
        <f t="shared" si="2"/>
        <v>37.47</v>
      </c>
      <c r="O28" s="38"/>
      <c r="P28" s="38"/>
      <c r="Q28" s="32" t="s">
        <v>127</v>
      </c>
    </row>
    <row r="29" spans="1:17" s="1" customFormat="1" ht="15" customHeight="1">
      <c r="A29" s="31">
        <v>19</v>
      </c>
      <c r="B29" s="32" t="s">
        <v>20</v>
      </c>
      <c r="C29" s="32" t="s">
        <v>113</v>
      </c>
      <c r="D29" s="37">
        <v>1127</v>
      </c>
      <c r="E29" s="38">
        <v>6</v>
      </c>
      <c r="F29" s="38">
        <v>5.35</v>
      </c>
      <c r="G29" s="38">
        <v>3.8</v>
      </c>
      <c r="H29" s="38">
        <v>3.04</v>
      </c>
      <c r="I29" s="35">
        <f t="shared" si="0"/>
        <v>18.189999999999998</v>
      </c>
      <c r="J29" s="38">
        <v>3</v>
      </c>
      <c r="K29" s="38">
        <v>1.5</v>
      </c>
      <c r="L29" s="38">
        <v>4.25</v>
      </c>
      <c r="M29" s="35">
        <f t="shared" si="1"/>
        <v>8.75</v>
      </c>
      <c r="N29" s="35">
        <f t="shared" si="2"/>
        <v>26.939999999999998</v>
      </c>
      <c r="O29" s="38"/>
      <c r="P29" s="38"/>
      <c r="Q29" s="32" t="s">
        <v>78</v>
      </c>
    </row>
    <row r="30" spans="1:17" s="1" customFormat="1" ht="15" customHeight="1">
      <c r="A30" s="36">
        <v>20</v>
      </c>
      <c r="B30" s="32" t="s">
        <v>21</v>
      </c>
      <c r="C30" s="32" t="s">
        <v>36</v>
      </c>
      <c r="D30" s="37">
        <v>1124</v>
      </c>
      <c r="E30" s="38">
        <v>8</v>
      </c>
      <c r="F30" s="38">
        <v>5.5</v>
      </c>
      <c r="G30" s="38">
        <v>3.42</v>
      </c>
      <c r="H30" s="38">
        <v>3.78</v>
      </c>
      <c r="I30" s="35">
        <f t="shared" si="0"/>
        <v>20.700000000000003</v>
      </c>
      <c r="J30" s="38">
        <v>3</v>
      </c>
      <c r="K30" s="38">
        <v>2.5</v>
      </c>
      <c r="L30" s="38">
        <v>2.5</v>
      </c>
      <c r="M30" s="35">
        <f t="shared" si="1"/>
        <v>8</v>
      </c>
      <c r="N30" s="35">
        <f t="shared" si="2"/>
        <v>28.700000000000003</v>
      </c>
      <c r="O30" s="38"/>
      <c r="P30" s="38"/>
      <c r="Q30" s="32" t="s">
        <v>37</v>
      </c>
    </row>
    <row r="31" spans="1:17" s="1" customFormat="1" ht="15" customHeight="1">
      <c r="A31" s="31">
        <v>21</v>
      </c>
      <c r="B31" s="32" t="s">
        <v>106</v>
      </c>
      <c r="C31" s="32" t="s">
        <v>107</v>
      </c>
      <c r="D31" s="37">
        <v>1130</v>
      </c>
      <c r="E31" s="38">
        <v>7</v>
      </c>
      <c r="F31" s="38">
        <v>4.9</v>
      </c>
      <c r="G31" s="38">
        <v>3.04</v>
      </c>
      <c r="H31" s="38">
        <v>5</v>
      </c>
      <c r="I31" s="35">
        <f t="shared" si="0"/>
        <v>19.94</v>
      </c>
      <c r="J31" s="38">
        <v>4</v>
      </c>
      <c r="K31" s="38">
        <v>4</v>
      </c>
      <c r="L31" s="38">
        <v>4.25</v>
      </c>
      <c r="M31" s="35">
        <f t="shared" si="1"/>
        <v>12.25</v>
      </c>
      <c r="N31" s="35">
        <f t="shared" si="2"/>
        <v>32.19</v>
      </c>
      <c r="O31" s="38"/>
      <c r="P31" s="38"/>
      <c r="Q31" s="32" t="s">
        <v>123</v>
      </c>
    </row>
    <row r="32" spans="1:17" s="1" customFormat="1" ht="15" customHeight="1">
      <c r="A32" s="36">
        <v>22</v>
      </c>
      <c r="B32" s="32" t="s">
        <v>22</v>
      </c>
      <c r="C32" s="32" t="s">
        <v>38</v>
      </c>
      <c r="D32" s="37">
        <v>1133</v>
      </c>
      <c r="E32" s="38">
        <v>5</v>
      </c>
      <c r="F32" s="38">
        <v>6.2</v>
      </c>
      <c r="G32" s="38">
        <v>3.8</v>
      </c>
      <c r="H32" s="38">
        <v>5</v>
      </c>
      <c r="I32" s="35">
        <f t="shared" si="0"/>
        <v>20</v>
      </c>
      <c r="J32" s="38">
        <v>4.5</v>
      </c>
      <c r="K32" s="38">
        <v>3.5</v>
      </c>
      <c r="L32" s="38">
        <v>2.5</v>
      </c>
      <c r="M32" s="35">
        <f t="shared" si="1"/>
        <v>10.5</v>
      </c>
      <c r="N32" s="35">
        <f t="shared" si="2"/>
        <v>30.5</v>
      </c>
      <c r="O32" s="38"/>
      <c r="P32" s="38"/>
      <c r="Q32" s="32" t="s">
        <v>96</v>
      </c>
    </row>
    <row r="33" spans="1:17" s="1" customFormat="1" ht="15" customHeight="1">
      <c r="A33" s="31">
        <v>23</v>
      </c>
      <c r="B33" s="32" t="s">
        <v>26</v>
      </c>
      <c r="C33" s="32" t="s">
        <v>97</v>
      </c>
      <c r="D33" s="37">
        <v>1101</v>
      </c>
      <c r="E33" s="38">
        <v>4</v>
      </c>
      <c r="F33" s="38">
        <v>4.6</v>
      </c>
      <c r="G33" s="38">
        <v>3.8</v>
      </c>
      <c r="H33" s="38">
        <v>4.62</v>
      </c>
      <c r="I33" s="35">
        <f t="shared" si="0"/>
        <v>17.02</v>
      </c>
      <c r="J33" s="38">
        <v>2</v>
      </c>
      <c r="K33" s="38">
        <v>1</v>
      </c>
      <c r="L33" s="38">
        <v>3</v>
      </c>
      <c r="M33" s="35">
        <f t="shared" si="1"/>
        <v>6</v>
      </c>
      <c r="N33" s="35">
        <f t="shared" si="2"/>
        <v>23.02</v>
      </c>
      <c r="O33" s="38"/>
      <c r="P33" s="38"/>
      <c r="Q33" s="32" t="s">
        <v>98</v>
      </c>
    </row>
    <row r="34" spans="1:17" s="1" customFormat="1" ht="15" customHeight="1">
      <c r="A34" s="36">
        <v>24</v>
      </c>
      <c r="B34" s="32" t="s">
        <v>23</v>
      </c>
      <c r="C34" s="32" t="s">
        <v>50</v>
      </c>
      <c r="D34" s="37">
        <v>1129</v>
      </c>
      <c r="E34" s="38">
        <v>10</v>
      </c>
      <c r="F34" s="38">
        <v>6.1</v>
      </c>
      <c r="G34" s="38">
        <v>3.04</v>
      </c>
      <c r="H34" s="38">
        <v>5</v>
      </c>
      <c r="I34" s="35">
        <f t="shared" si="0"/>
        <v>24.14</v>
      </c>
      <c r="J34" s="38">
        <v>4</v>
      </c>
      <c r="K34" s="38">
        <v>3</v>
      </c>
      <c r="L34" s="38">
        <v>4.5</v>
      </c>
      <c r="M34" s="35">
        <f t="shared" si="1"/>
        <v>11.5</v>
      </c>
      <c r="N34" s="35">
        <f t="shared" si="2"/>
        <v>35.64</v>
      </c>
      <c r="O34" s="38"/>
      <c r="P34" s="38"/>
      <c r="Q34" s="32" t="s">
        <v>35</v>
      </c>
    </row>
    <row r="35" spans="1:17" s="1" customFormat="1" ht="15" customHeight="1">
      <c r="A35" s="31">
        <v>25</v>
      </c>
      <c r="B35" s="32" t="s">
        <v>79</v>
      </c>
      <c r="C35" s="32" t="s">
        <v>80</v>
      </c>
      <c r="D35" s="37">
        <v>1123</v>
      </c>
      <c r="E35" s="38">
        <v>10</v>
      </c>
      <c r="F35" s="38">
        <v>5.2</v>
      </c>
      <c r="G35" s="38">
        <v>3.42</v>
      </c>
      <c r="H35" s="38">
        <v>4.62</v>
      </c>
      <c r="I35" s="35">
        <f t="shared" si="0"/>
        <v>23.24</v>
      </c>
      <c r="J35" s="38">
        <v>3</v>
      </c>
      <c r="K35" s="38">
        <v>2.5</v>
      </c>
      <c r="L35" s="38">
        <v>2.5</v>
      </c>
      <c r="M35" s="35">
        <f t="shared" si="1"/>
        <v>8</v>
      </c>
      <c r="N35" s="35">
        <f t="shared" si="2"/>
        <v>31.24</v>
      </c>
      <c r="O35" s="38"/>
      <c r="P35" s="38"/>
      <c r="Q35" s="32" t="s">
        <v>81</v>
      </c>
    </row>
    <row r="36" spans="1:17" s="1" customFormat="1" ht="15" customHeight="1">
      <c r="A36" s="36">
        <v>26</v>
      </c>
      <c r="B36" s="37" t="s">
        <v>57</v>
      </c>
      <c r="C36" s="37" t="s">
        <v>59</v>
      </c>
      <c r="D36" s="37">
        <v>1121</v>
      </c>
      <c r="E36" s="38">
        <v>8</v>
      </c>
      <c r="F36" s="38">
        <v>3.3</v>
      </c>
      <c r="G36" s="38">
        <v>3.42</v>
      </c>
      <c r="H36" s="38">
        <v>3.78</v>
      </c>
      <c r="I36" s="35">
        <f t="shared" si="0"/>
        <v>18.5</v>
      </c>
      <c r="J36" s="38">
        <v>3</v>
      </c>
      <c r="K36" s="38">
        <v>0.5</v>
      </c>
      <c r="L36" s="38">
        <v>2</v>
      </c>
      <c r="M36" s="35">
        <f t="shared" si="1"/>
        <v>5.5</v>
      </c>
      <c r="N36" s="35">
        <f t="shared" si="2"/>
        <v>24</v>
      </c>
      <c r="O36" s="38"/>
      <c r="P36" s="38"/>
      <c r="Q36" s="37" t="s">
        <v>58</v>
      </c>
    </row>
    <row r="37" spans="1:27" s="1" customFormat="1" ht="15" customHeight="1">
      <c r="A37" s="31">
        <v>27</v>
      </c>
      <c r="B37" s="37" t="s">
        <v>61</v>
      </c>
      <c r="C37" s="37" t="s">
        <v>104</v>
      </c>
      <c r="D37" s="37">
        <v>1125</v>
      </c>
      <c r="E37" s="38">
        <v>8</v>
      </c>
      <c r="F37" s="38">
        <v>5.65</v>
      </c>
      <c r="G37" s="38">
        <v>3.42</v>
      </c>
      <c r="H37" s="38">
        <v>2.94</v>
      </c>
      <c r="I37" s="35">
        <f t="shared" si="0"/>
        <v>20.01</v>
      </c>
      <c r="J37" s="38">
        <v>2.5</v>
      </c>
      <c r="K37" s="38">
        <v>2.5</v>
      </c>
      <c r="L37" s="38">
        <v>3.25</v>
      </c>
      <c r="M37" s="35">
        <f t="shared" si="1"/>
        <v>8.25</v>
      </c>
      <c r="N37" s="35">
        <f t="shared" si="2"/>
        <v>28.26</v>
      </c>
      <c r="O37" s="38"/>
      <c r="P37" s="38"/>
      <c r="Q37" s="37" t="s">
        <v>62</v>
      </c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1" customFormat="1" ht="15" customHeight="1">
      <c r="A38" s="36">
        <v>28</v>
      </c>
      <c r="B38" s="37" t="s">
        <v>69</v>
      </c>
      <c r="C38" s="37" t="s">
        <v>43</v>
      </c>
      <c r="D38" s="37">
        <v>1131</v>
      </c>
      <c r="E38" s="38">
        <v>7</v>
      </c>
      <c r="F38" s="38">
        <v>3.7</v>
      </c>
      <c r="G38" s="38">
        <v>3.8</v>
      </c>
      <c r="H38" s="38">
        <v>2.94</v>
      </c>
      <c r="I38" s="35">
        <f t="shared" si="0"/>
        <v>17.44</v>
      </c>
      <c r="J38" s="38">
        <v>4.5</v>
      </c>
      <c r="K38" s="38">
        <v>2.5</v>
      </c>
      <c r="L38" s="38">
        <v>6</v>
      </c>
      <c r="M38" s="35">
        <f t="shared" si="1"/>
        <v>13</v>
      </c>
      <c r="N38" s="35">
        <f t="shared" si="2"/>
        <v>30.44</v>
      </c>
      <c r="O38" s="38"/>
      <c r="P38" s="38"/>
      <c r="Q38" s="37" t="s">
        <v>68</v>
      </c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1" customFormat="1" ht="15" customHeight="1">
      <c r="A39" s="31">
        <v>29</v>
      </c>
      <c r="B39" s="37" t="s">
        <v>86</v>
      </c>
      <c r="C39" s="37" t="s">
        <v>65</v>
      </c>
      <c r="D39" s="37">
        <v>1132</v>
      </c>
      <c r="E39" s="38">
        <v>8</v>
      </c>
      <c r="F39" s="38">
        <v>4.3</v>
      </c>
      <c r="G39" s="38">
        <v>2.66</v>
      </c>
      <c r="H39" s="38">
        <v>2.94</v>
      </c>
      <c r="I39" s="35">
        <f t="shared" si="0"/>
        <v>17.900000000000002</v>
      </c>
      <c r="J39" s="38">
        <v>2.5</v>
      </c>
      <c r="K39" s="38">
        <v>1.5</v>
      </c>
      <c r="L39" s="38">
        <v>1.5</v>
      </c>
      <c r="M39" s="35">
        <f t="shared" si="1"/>
        <v>5.5</v>
      </c>
      <c r="N39" s="35">
        <f t="shared" si="2"/>
        <v>23.400000000000002</v>
      </c>
      <c r="O39" s="38"/>
      <c r="P39" s="38"/>
      <c r="Q39" s="37" t="s">
        <v>66</v>
      </c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1" customFormat="1" ht="15" customHeight="1">
      <c r="A40" s="36">
        <v>30</v>
      </c>
      <c r="B40" s="37" t="s">
        <v>102</v>
      </c>
      <c r="C40" s="37" t="s">
        <v>103</v>
      </c>
      <c r="D40" s="37">
        <v>1119</v>
      </c>
      <c r="E40" s="38">
        <v>4</v>
      </c>
      <c r="F40" s="38">
        <v>0.3</v>
      </c>
      <c r="G40" s="38">
        <v>1.52</v>
      </c>
      <c r="H40" s="38">
        <v>0</v>
      </c>
      <c r="I40" s="35">
        <f t="shared" si="0"/>
        <v>5.82</v>
      </c>
      <c r="J40" s="38">
        <v>0</v>
      </c>
      <c r="K40" s="38">
        <v>0</v>
      </c>
      <c r="L40" s="38">
        <v>0</v>
      </c>
      <c r="M40" s="35">
        <f t="shared" si="1"/>
        <v>0</v>
      </c>
      <c r="N40" s="35">
        <f t="shared" si="2"/>
        <v>5.82</v>
      </c>
      <c r="O40" s="38"/>
      <c r="P40" s="38"/>
      <c r="Q40" s="37" t="s">
        <v>124</v>
      </c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7" s="1" customFormat="1" ht="15" customHeight="1">
      <c r="A41" s="31">
        <v>31</v>
      </c>
      <c r="B41" s="37" t="s">
        <v>63</v>
      </c>
      <c r="C41" s="37" t="s">
        <v>100</v>
      </c>
      <c r="D41" s="37">
        <v>1122</v>
      </c>
      <c r="E41" s="38">
        <v>4</v>
      </c>
      <c r="F41" s="38">
        <v>1.3</v>
      </c>
      <c r="G41" s="38">
        <v>1.9</v>
      </c>
      <c r="H41" s="38">
        <v>0</v>
      </c>
      <c r="I41" s="35">
        <f t="shared" si="0"/>
        <v>7.199999999999999</v>
      </c>
      <c r="J41" s="38">
        <v>1</v>
      </c>
      <c r="K41" s="38">
        <v>0</v>
      </c>
      <c r="L41" s="38">
        <v>0</v>
      </c>
      <c r="M41" s="35">
        <f t="shared" si="1"/>
        <v>1</v>
      </c>
      <c r="N41" s="35">
        <f t="shared" si="2"/>
        <v>8.2</v>
      </c>
      <c r="O41" s="38"/>
      <c r="P41" s="38"/>
      <c r="Q41" s="37" t="s">
        <v>64</v>
      </c>
    </row>
    <row r="42" spans="1:17" s="1" customFormat="1" ht="15" customHeight="1">
      <c r="A42" s="36">
        <v>32</v>
      </c>
      <c r="B42" s="37" t="s">
        <v>67</v>
      </c>
      <c r="C42" s="37" t="s">
        <v>101</v>
      </c>
      <c r="D42" s="37">
        <v>1120</v>
      </c>
      <c r="E42" s="38">
        <v>2</v>
      </c>
      <c r="F42" s="38">
        <v>1.4</v>
      </c>
      <c r="G42" s="38">
        <v>1.14</v>
      </c>
      <c r="H42" s="38">
        <v>2.1</v>
      </c>
      <c r="I42" s="35">
        <f t="shared" si="0"/>
        <v>6.640000000000001</v>
      </c>
      <c r="J42" s="38">
        <v>1</v>
      </c>
      <c r="K42" s="38">
        <v>0</v>
      </c>
      <c r="L42" s="38">
        <v>0</v>
      </c>
      <c r="M42" s="35">
        <f t="shared" si="1"/>
        <v>1</v>
      </c>
      <c r="N42" s="35">
        <f t="shared" si="2"/>
        <v>7.640000000000001</v>
      </c>
      <c r="O42" s="38"/>
      <c r="P42" s="38"/>
      <c r="Q42" s="37" t="s">
        <v>122</v>
      </c>
    </row>
    <row r="43" spans="1:17" s="1" customFormat="1" ht="18" customHeight="1">
      <c r="A43" s="31">
        <v>33</v>
      </c>
      <c r="B43" s="39" t="s">
        <v>60</v>
      </c>
      <c r="C43" s="39" t="s">
        <v>99</v>
      </c>
      <c r="D43" s="39">
        <v>1128</v>
      </c>
      <c r="E43" s="40">
        <v>7</v>
      </c>
      <c r="F43" s="40">
        <v>4.95</v>
      </c>
      <c r="G43" s="40">
        <v>3.04</v>
      </c>
      <c r="H43" s="40">
        <v>2.52</v>
      </c>
      <c r="I43" s="35">
        <f t="shared" si="0"/>
        <v>17.509999999999998</v>
      </c>
      <c r="J43" s="40">
        <v>3</v>
      </c>
      <c r="K43" s="40">
        <v>2</v>
      </c>
      <c r="L43" s="40">
        <v>2.5</v>
      </c>
      <c r="M43" s="35">
        <f t="shared" si="1"/>
        <v>7.5</v>
      </c>
      <c r="N43" s="35">
        <f t="shared" si="2"/>
        <v>25.009999999999998</v>
      </c>
      <c r="O43" s="40"/>
      <c r="P43" s="40"/>
      <c r="Q43" s="39" t="s">
        <v>83</v>
      </c>
    </row>
    <row r="44" ht="44.25" customHeight="1">
      <c r="R44" s="1"/>
    </row>
    <row r="45" spans="1:18" ht="15.75">
      <c r="A45" s="1"/>
      <c r="B45" s="16" t="s">
        <v>45</v>
      </c>
      <c r="C45" s="16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</row>
    <row r="46" spans="1:17" ht="27" customHeight="1">
      <c r="A46" s="2"/>
      <c r="B46" s="13" t="s">
        <v>85</v>
      </c>
      <c r="C46" s="13"/>
      <c r="D46" s="7"/>
      <c r="E46" s="7"/>
      <c r="F46" s="7"/>
      <c r="G46" s="7"/>
      <c r="H46" s="7"/>
      <c r="I46" s="7"/>
      <c r="J46" s="7"/>
      <c r="K46" s="8"/>
      <c r="L46" s="9"/>
      <c r="M46" s="9"/>
      <c r="N46" s="7"/>
      <c r="O46" s="7"/>
      <c r="P46" s="7"/>
      <c r="Q46" s="7"/>
    </row>
    <row r="47" spans="1:18" ht="24" customHeight="1">
      <c r="A47" s="1"/>
      <c r="B47" s="13" t="s">
        <v>116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9"/>
      <c r="R47" s="1"/>
    </row>
    <row r="48" spans="1:18" ht="33.75" customHeight="1">
      <c r="A48" s="1"/>
      <c r="B48" s="10" t="s">
        <v>115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</row>
    <row r="49" spans="1:18" ht="18.75">
      <c r="A49" s="1"/>
      <c r="B49" s="15" t="s">
        <v>87</v>
      </c>
      <c r="C49" s="15"/>
      <c r="D49" s="15"/>
      <c r="E49" s="15"/>
      <c r="F49" s="15"/>
      <c r="G49" s="15"/>
      <c r="H49" s="15"/>
      <c r="I49" s="15"/>
      <c r="J49" s="15"/>
      <c r="K49" s="9"/>
      <c r="L49" s="9"/>
      <c r="M49" s="9"/>
      <c r="N49" s="9"/>
      <c r="O49" s="9"/>
      <c r="P49" s="9"/>
      <c r="Q49" s="9"/>
      <c r="R49" s="1"/>
    </row>
    <row r="50" ht="15.75"/>
    <row r="63" ht="15" customHeight="1">
      <c r="C63" s="3" t="s">
        <v>82</v>
      </c>
    </row>
  </sheetData>
  <sheetProtection/>
  <mergeCells count="19">
    <mergeCell ref="B49:J49"/>
    <mergeCell ref="B45:C45"/>
    <mergeCell ref="B46:C46"/>
    <mergeCell ref="N8:N10"/>
    <mergeCell ref="O8:O10"/>
    <mergeCell ref="P8:P10"/>
    <mergeCell ref="D9:D10"/>
    <mergeCell ref="E9:M9"/>
    <mergeCell ref="D8:I8"/>
    <mergeCell ref="A1:R1"/>
    <mergeCell ref="A4:Q4"/>
    <mergeCell ref="B8:B10"/>
    <mergeCell ref="C8:C10"/>
    <mergeCell ref="A5:Q5"/>
    <mergeCell ref="B47:P47"/>
    <mergeCell ref="A2:Q2"/>
    <mergeCell ref="A3:Q3"/>
    <mergeCell ref="B6:J6"/>
    <mergeCell ref="J8:M8"/>
  </mergeCells>
  <printOptions/>
  <pageMargins left="0.03937007874015748" right="0.03937007874015748" top="0.1968503937007874" bottom="0.15748031496062992" header="0.11811023622047245" footer="0.1181102362204724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2015-11-07T18:02:43Z</cp:lastPrinted>
  <dcterms:created xsi:type="dcterms:W3CDTF">2006-09-16T00:00:00Z</dcterms:created>
  <dcterms:modified xsi:type="dcterms:W3CDTF">2017-11-25T19:09:31Z</dcterms:modified>
  <cp:category/>
  <cp:version/>
  <cp:contentType/>
  <cp:contentStatus/>
</cp:coreProperties>
</file>