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390" yWindow="555" windowWidth="15975" windowHeight="11640"/>
  </bookViews>
  <sheets>
    <sheet name="9 клас" sheetId="5" r:id="rId1"/>
  </sheets>
  <calcPr calcId="144525"/>
</workbook>
</file>

<file path=xl/calcChain.xml><?xml version="1.0" encoding="utf-8"?>
<calcChain xmlns="http://schemas.openxmlformats.org/spreadsheetml/2006/main">
  <c r="J13" i="5" l="1"/>
  <c r="J20" i="5" l="1"/>
  <c r="N27" i="5"/>
  <c r="N23" i="5"/>
  <c r="N15" i="5"/>
  <c r="N43" i="5"/>
  <c r="N14" i="5"/>
  <c r="N18" i="5"/>
  <c r="N19" i="5"/>
  <c r="N30" i="5"/>
  <c r="N35" i="5"/>
  <c r="N29" i="5"/>
  <c r="N21" i="5"/>
  <c r="N20" i="5"/>
  <c r="N41" i="5"/>
  <c r="N31" i="5"/>
  <c r="N26" i="5"/>
  <c r="N17" i="5"/>
  <c r="N36" i="5"/>
  <c r="N24" i="5"/>
  <c r="N37" i="5"/>
  <c r="N40" i="5"/>
  <c r="N42" i="5"/>
  <c r="N22" i="5"/>
  <c r="N39" i="5"/>
  <c r="N33" i="5"/>
  <c r="N34" i="5"/>
  <c r="N25" i="5"/>
  <c r="N38" i="5"/>
  <c r="N28" i="5"/>
  <c r="N16" i="5"/>
  <c r="J27" i="5"/>
  <c r="O27" i="5" s="1"/>
  <c r="J23" i="5"/>
  <c r="J15" i="5"/>
  <c r="O15" i="5" s="1"/>
  <c r="J43" i="5"/>
  <c r="J14" i="5"/>
  <c r="O14" i="5" s="1"/>
  <c r="J18" i="5"/>
  <c r="J19" i="5"/>
  <c r="O19" i="5" s="1"/>
  <c r="J30" i="5"/>
  <c r="J35" i="5"/>
  <c r="O35" i="5" s="1"/>
  <c r="J29" i="5"/>
  <c r="J21" i="5"/>
  <c r="O21" i="5" s="1"/>
  <c r="J41" i="5"/>
  <c r="O41" i="5" s="1"/>
  <c r="J32" i="5"/>
  <c r="O32" i="5" s="1"/>
  <c r="J31" i="5"/>
  <c r="J26" i="5"/>
  <c r="O26" i="5" s="1"/>
  <c r="J17" i="5"/>
  <c r="J36" i="5"/>
  <c r="O36" i="5" s="1"/>
  <c r="J24" i="5"/>
  <c r="J37" i="5"/>
  <c r="O37" i="5" s="1"/>
  <c r="J40" i="5"/>
  <c r="J42" i="5"/>
  <c r="O42" i="5" s="1"/>
  <c r="J22" i="5"/>
  <c r="J39" i="5"/>
  <c r="O39" i="5" s="1"/>
  <c r="J33" i="5"/>
  <c r="J34" i="5"/>
  <c r="O34" i="5" s="1"/>
  <c r="J25" i="5"/>
  <c r="J38" i="5"/>
  <c r="O38" i="5" s="1"/>
  <c r="J28" i="5"/>
  <c r="J16" i="5"/>
  <c r="O16" i="5" s="1"/>
  <c r="O20" i="5" l="1"/>
  <c r="O28" i="5"/>
  <c r="O25" i="5"/>
  <c r="O33" i="5"/>
  <c r="O22" i="5"/>
  <c r="O40" i="5"/>
  <c r="O24" i="5"/>
  <c r="O17" i="5"/>
  <c r="O31" i="5"/>
  <c r="O29" i="5"/>
  <c r="O30" i="5"/>
  <c r="O18" i="5"/>
  <c r="O43" i="5"/>
  <c r="O23" i="5"/>
</calcChain>
</file>

<file path=xl/sharedStrings.xml><?xml version="1.0" encoding="utf-8"?>
<sst xmlns="http://schemas.openxmlformats.org/spreadsheetml/2006/main" count="177" uniqueCount="161">
  <si>
    <t>ЗНЗ</t>
  </si>
  <si>
    <t>Протокол</t>
  </si>
  <si>
    <t xml:space="preserve">Прізвище, ім'я, по батькові </t>
  </si>
  <si>
    <t>вчителя ПОВНІСТЮ</t>
  </si>
  <si>
    <t>№</t>
  </si>
  <si>
    <t>Ліцей №4</t>
  </si>
  <si>
    <t>Шифр</t>
  </si>
  <si>
    <t>Гімназія №1</t>
  </si>
  <si>
    <t>Кількість балів</t>
  </si>
  <si>
    <t>Всього балів</t>
  </si>
  <si>
    <t xml:space="preserve"> Диплом</t>
  </si>
  <si>
    <t>з/п</t>
  </si>
  <si>
    <t>Гімназія №7</t>
  </si>
  <si>
    <t>Ліцей №1</t>
  </si>
  <si>
    <t>ЗОШ №1</t>
  </si>
  <si>
    <t>ЗОШ№3</t>
  </si>
  <si>
    <t>ЗОШ №5</t>
  </si>
  <si>
    <t>ЗОШ №11</t>
  </si>
  <si>
    <t>Шевчук Олександр Вікторович</t>
  </si>
  <si>
    <t>ЗОШ №14</t>
  </si>
  <si>
    <t>ЗОШ № 20</t>
  </si>
  <si>
    <t>ЗОШ №24</t>
  </si>
  <si>
    <t>ЗОШ № 25</t>
  </si>
  <si>
    <t>ЗОШ №27</t>
  </si>
  <si>
    <t>ЗОШ №28</t>
  </si>
  <si>
    <t>ЗОШ №30</t>
  </si>
  <si>
    <t>НВК "Лідер"</t>
  </si>
  <si>
    <t>Ліцей №2</t>
  </si>
  <si>
    <t>Ліцей №3</t>
  </si>
  <si>
    <t>Гімназія №2</t>
  </si>
  <si>
    <t>Гімназія №3</t>
  </si>
  <si>
    <t>Гімназія №4</t>
  </si>
  <si>
    <t>війс.-спорт.ліц.-інт</t>
  </si>
  <si>
    <t>Постой Тетяна Петрівна</t>
  </si>
  <si>
    <t>ЗОШ №2</t>
  </si>
  <si>
    <t>Ткач Інна Вікторівна</t>
  </si>
  <si>
    <t>ЗОШ №6</t>
  </si>
  <si>
    <t>ЗОШ №10</t>
  </si>
  <si>
    <t>Ваврикович Наталія Василівна</t>
  </si>
  <si>
    <t>СЗОШ №22</t>
  </si>
  <si>
    <t>Бігунова Світлана Миколаївна</t>
  </si>
  <si>
    <t>Чорней Алла Дмитрівна</t>
  </si>
  <si>
    <t>ЗОШ № 31</t>
  </si>
  <si>
    <t>Дзерик Марія Василівна</t>
  </si>
  <si>
    <t>СШОРТТ №41</t>
  </si>
  <si>
    <t>Андрійчук Олеся Іванівна</t>
  </si>
  <si>
    <t>НВК "Любисток"</t>
  </si>
  <si>
    <t>Гончарюк Людмила Іванівна</t>
  </si>
  <si>
    <t>Морараш Анжела Костянтинівна</t>
  </si>
  <si>
    <t>Голова журі</t>
  </si>
  <si>
    <t>Булезюк Надія Львівна</t>
  </si>
  <si>
    <t>НВК "Берегиня"</t>
  </si>
  <si>
    <t>Члени журі</t>
  </si>
  <si>
    <t>Виклюк Аліна Віталіївна</t>
  </si>
  <si>
    <t>Іванчук Галина Василівна</t>
  </si>
  <si>
    <t>Маймусова Анна Євгенівна</t>
  </si>
  <si>
    <t>Попович Ганна Олексіївна</t>
  </si>
  <si>
    <t>Павлюк Анна Юріївна</t>
  </si>
  <si>
    <t>Ряба Ольга Олександрівна</t>
  </si>
  <si>
    <t>Руснак Валерія Сергіївна</t>
  </si>
  <si>
    <t>Каленчук Яна Вікторівна</t>
  </si>
  <si>
    <t>Слюсар Лілія Миколаївна, Фисюк Ольга Георгіївна</t>
  </si>
  <si>
    <t>Українець Інна Захарівна</t>
  </si>
  <si>
    <t>Данилюк Наталія Миколаївна</t>
  </si>
  <si>
    <t>Накай Аліна Володимирівна</t>
  </si>
  <si>
    <t>Кімак Діана Денисівна</t>
  </si>
  <si>
    <t>Карп'як Алла Володимирівна</t>
  </si>
  <si>
    <t>Кифяк Анастасія Петрівна</t>
  </si>
  <si>
    <t>Генько Анастасія Сергіївна</t>
  </si>
  <si>
    <t>Дроник Марія Сергіївна</t>
  </si>
  <si>
    <t>Сохацька Христина Юріївна</t>
  </si>
  <si>
    <t>Казімір Віталій Іванович</t>
  </si>
  <si>
    <t>Колісник Людмила Леонідівна</t>
  </si>
  <si>
    <t>Гончарук Єгор Григорович</t>
  </si>
  <si>
    <t>Кожокару Юліана Михайлівна</t>
  </si>
  <si>
    <t>Квятковська Карина Станіславівна</t>
  </si>
  <si>
    <t>Федорак Олена Євгенівна, Сірман Лідія Миколаївна</t>
  </si>
  <si>
    <t>Маланюк Ангеліна Святославівна</t>
  </si>
  <si>
    <t>Боднарук Юлія Романівна,Хапіцька Богдана Володимирівна</t>
  </si>
  <si>
    <t>Барняк Анастасія Сергіївна</t>
  </si>
  <si>
    <t>Жук Ганна Олексіївна</t>
  </si>
  <si>
    <t>Деліцой Ольга Юріївна</t>
  </si>
  <si>
    <t>Божик Олена Вікторівна</t>
  </si>
  <si>
    <t>Семенова Наталя Сергіївна</t>
  </si>
  <si>
    <t>Батюк Максим Романович</t>
  </si>
  <si>
    <t>Смага Тарас Іванович</t>
  </si>
  <si>
    <t>Біла Людмила Михайлівна, Романюк Лариса Семенівна</t>
  </si>
  <si>
    <t>Левчук Дар'я Олексіївна</t>
  </si>
  <si>
    <t>Гасюк Манолій Дмитрович, Маринюк Анатолій Андрійович</t>
  </si>
  <si>
    <t>Мінчуна Катерина Андріівна</t>
  </si>
  <si>
    <t xml:space="preserve">Кицелюк Тетяна Григорівна </t>
  </si>
  <si>
    <t>Логінова Катерина Андріївна</t>
  </si>
  <si>
    <t>Молдован Віта Іванівна</t>
  </si>
  <si>
    <t>Воробйова Анастасія Олександрівна</t>
  </si>
  <si>
    <t>Топало Тетяна Валеріївна</t>
  </si>
  <si>
    <t>Фенюк Юрій Сергійович</t>
  </si>
  <si>
    <t>Капустяк Галина Василівна</t>
  </si>
  <si>
    <t>Дзьомбак Анна Вікторівна</t>
  </si>
  <si>
    <t>Куцук Ганна Василівна</t>
  </si>
  <si>
    <t>А.В.Ткач</t>
  </si>
  <si>
    <t>А.В.Македонська</t>
  </si>
  <si>
    <t xml:space="preserve">Сектерар  журі         </t>
  </si>
  <si>
    <t>засідання журі ІІ етапу Всеукраїнської олімпіади з української мови та літератури</t>
  </si>
  <si>
    <t>01 грудня 2018 року</t>
  </si>
  <si>
    <t>українська мова</t>
  </si>
  <si>
    <t>українська література</t>
  </si>
  <si>
    <t>І</t>
  </si>
  <si>
    <t>II</t>
  </si>
  <si>
    <t>III</t>
  </si>
  <si>
    <t>IV</t>
  </si>
  <si>
    <t>Вс</t>
  </si>
  <si>
    <t>тест</t>
  </si>
  <si>
    <t>Балів після апеляції</t>
  </si>
  <si>
    <t>Журі ІІ етапу Всеукраїнської олімпіади з української мови та літератури  у складі</t>
  </si>
  <si>
    <t xml:space="preserve">Прізвище ім’я по батькові </t>
  </si>
  <si>
    <t>за підсумками перевірки робіт учнів 9 класу</t>
  </si>
  <si>
    <t>Лесів Владислав Вікторович</t>
  </si>
  <si>
    <t>0901</t>
  </si>
  <si>
    <t>0902</t>
  </si>
  <si>
    <t>Ємельянова Анастасія Олександрівни</t>
  </si>
  <si>
    <t>0904</t>
  </si>
  <si>
    <t>0905</t>
  </si>
  <si>
    <t>0906</t>
  </si>
  <si>
    <t>0907</t>
  </si>
  <si>
    <t>0908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</si>
  <si>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</si>
  <si>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</si>
  <si>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</si>
  <si>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</si>
  <si>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</si>
  <si>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</si>
  <si>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</si>
  <si>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</si>
  <si>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</si>
  <si>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</si>
  <si>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</si>
  <si>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</si>
  <si>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</si>
  <si>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</si>
  <si>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</si>
  <si>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</si>
  <si>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</si>
  <si>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</si>
  <si>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</si>
  <si>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</si>
  <si>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</si>
  <si>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0903</t>
  </si>
  <si>
    <t>0931</t>
  </si>
  <si>
    <t xml:space="preserve"> голови журі Ткач А.В.,  членів журі  Кожуленко О.Б., Білінська М.І., Тюфтій С.Г., Фонарюк Т.І., Мітя Л.П., Маслюк Г.І., Присяжна О.М..</t>
  </si>
  <si>
    <t>О.Б. Кожуленко</t>
  </si>
  <si>
    <t>М.І. Білінська</t>
  </si>
  <si>
    <t>С.Г. Тюфтій</t>
  </si>
  <si>
    <t>Т.І.Фонарюк</t>
  </si>
  <si>
    <t>Л.П. Митя</t>
  </si>
  <si>
    <t>Г.І. Маслюк</t>
  </si>
  <si>
    <t>О.М. Присяжна</t>
  </si>
  <si>
    <t>Макс.к-сть бал.</t>
  </si>
  <si>
    <t>ІІ</t>
  </si>
  <si>
    <t>ІІІ</t>
  </si>
  <si>
    <t>проаналізувавши результати завдань 30 учасників   олімпіади, оцінило їх таким чином:</t>
  </si>
  <si>
    <t>Глібка Ярослава Вікторівна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</si>
</sst>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u/>
      <sz val="11"/>
      <color theme="10"/>
      <name val="Calibri"/>
      <family val="2"/>
      <charset val="204"/>
    </font>
    <font>
      <sz val="24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/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0" fontId="5" fillId="0" borderId="0" xfId="0" applyFont="1" applyAlignment="1"/>
    <xf numFmtId="0" fontId="4" fillId="2" borderId="19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2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977"/>
  <sheetViews>
    <sheetView tabSelected="1" topLeftCell="A4" zoomScale="48" zoomScaleNormal="48" workbookViewId="0">
      <selection activeCell="R16" sqref="R16"/>
    </sheetView>
  </sheetViews>
  <sheetFormatPr defaultColWidth="14.42578125" defaultRowHeight="15" customHeight="1" x14ac:dyDescent="0.45"/>
  <cols>
    <col min="1" max="2" width="9.140625" style="1" customWidth="1"/>
    <col min="3" max="3" width="14" style="1" customWidth="1"/>
    <col min="4" max="4" width="64.5703125" style="1" customWidth="1"/>
    <col min="5" max="5" width="35.85546875" style="1" customWidth="1"/>
    <col min="6" max="6" width="8" style="1" customWidth="1"/>
    <col min="7" max="7" width="11.85546875" style="1" customWidth="1"/>
    <col min="8" max="9" width="11.28515625" style="1" customWidth="1"/>
    <col min="10" max="14" width="14.42578125" style="1"/>
    <col min="15" max="15" width="19.140625" style="1" customWidth="1"/>
    <col min="16" max="16" width="21" style="1" customWidth="1"/>
    <col min="17" max="17" width="22.42578125" style="1" customWidth="1"/>
    <col min="18" max="18" width="80.42578125" style="1" customWidth="1"/>
    <col min="19" max="16384" width="14.42578125" style="1"/>
  </cols>
  <sheetData>
    <row r="1" spans="2:25" ht="32.1" customHeight="1" x14ac:dyDescent="0.45">
      <c r="D1" s="49" t="s">
        <v>1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2:25" ht="32.1" customHeight="1" x14ac:dyDescent="0.45">
      <c r="D2" s="49" t="s">
        <v>102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2:25" ht="32.1" customHeight="1" x14ac:dyDescent="0.45">
      <c r="D3" s="49" t="s">
        <v>115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2:25" ht="32.1" customHeight="1" x14ac:dyDescent="0.45">
      <c r="D4" s="49" t="s">
        <v>103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2:25" ht="32.1" customHeight="1" x14ac:dyDescent="0.4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25" ht="32.1" customHeight="1" x14ac:dyDescent="0.45">
      <c r="D6" s="2"/>
      <c r="E6" s="51" t="s">
        <v>113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2"/>
    </row>
    <row r="7" spans="2:25" ht="32.1" customHeight="1" x14ac:dyDescent="0.45">
      <c r="D7" s="3" t="s">
        <v>148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"/>
      <c r="R7" s="3"/>
      <c r="S7" s="3"/>
      <c r="T7" s="3"/>
      <c r="U7" s="3"/>
      <c r="V7" s="3"/>
      <c r="W7" s="3"/>
      <c r="X7" s="3"/>
      <c r="Y7" s="3"/>
    </row>
    <row r="8" spans="2:25" ht="32.1" customHeight="1" x14ac:dyDescent="0.45">
      <c r="D8" s="35"/>
      <c r="E8" s="38" t="s">
        <v>159</v>
      </c>
      <c r="F8" s="38"/>
      <c r="G8" s="38"/>
      <c r="H8" s="38"/>
      <c r="I8" s="38"/>
      <c r="J8" s="38"/>
      <c r="K8" s="38"/>
      <c r="L8" s="38"/>
      <c r="M8" s="38"/>
      <c r="N8" s="40"/>
      <c r="O8" s="40"/>
      <c r="P8" s="40"/>
      <c r="Q8" s="36"/>
      <c r="R8" s="4"/>
      <c r="S8" s="2"/>
    </row>
    <row r="9" spans="2:25" ht="32.1" customHeight="1" x14ac:dyDescent="0.45"/>
    <row r="10" spans="2:25" ht="32.1" customHeight="1" x14ac:dyDescent="0.45">
      <c r="B10" s="5" t="s">
        <v>4</v>
      </c>
      <c r="C10" s="59" t="s">
        <v>6</v>
      </c>
      <c r="D10" s="61" t="s">
        <v>114</v>
      </c>
      <c r="E10" s="41" t="s">
        <v>0</v>
      </c>
      <c r="F10" s="41" t="s">
        <v>8</v>
      </c>
      <c r="G10" s="42"/>
      <c r="H10" s="42"/>
      <c r="I10" s="42"/>
      <c r="J10" s="42"/>
      <c r="K10" s="43"/>
      <c r="L10" s="43"/>
      <c r="M10" s="43"/>
      <c r="N10" s="43"/>
      <c r="O10" s="44" t="s">
        <v>9</v>
      </c>
      <c r="P10" s="44" t="s">
        <v>112</v>
      </c>
      <c r="Q10" s="47" t="s">
        <v>10</v>
      </c>
      <c r="R10" s="5" t="s">
        <v>2</v>
      </c>
    </row>
    <row r="11" spans="2:25" ht="32.1" customHeight="1" x14ac:dyDescent="0.45">
      <c r="B11" s="6"/>
      <c r="C11" s="60"/>
      <c r="D11" s="62"/>
      <c r="E11" s="64"/>
      <c r="F11" s="52" t="s">
        <v>104</v>
      </c>
      <c r="G11" s="52"/>
      <c r="H11" s="52"/>
      <c r="I11" s="52"/>
      <c r="J11" s="52"/>
      <c r="K11" s="53" t="s">
        <v>105</v>
      </c>
      <c r="L11" s="54"/>
      <c r="M11" s="54"/>
      <c r="N11" s="55"/>
      <c r="O11" s="45"/>
      <c r="P11" s="45"/>
      <c r="Q11" s="48"/>
      <c r="R11" s="6" t="s">
        <v>3</v>
      </c>
    </row>
    <row r="12" spans="2:25" ht="32.1" customHeight="1" x14ac:dyDescent="0.45">
      <c r="B12" s="6" t="s">
        <v>11</v>
      </c>
      <c r="C12" s="60"/>
      <c r="D12" s="62"/>
      <c r="E12" s="64"/>
      <c r="F12" s="7" t="s">
        <v>106</v>
      </c>
      <c r="G12" s="7" t="s">
        <v>107</v>
      </c>
      <c r="H12" s="7" t="s">
        <v>108</v>
      </c>
      <c r="I12" s="7" t="s">
        <v>109</v>
      </c>
      <c r="J12" s="7" t="s">
        <v>110</v>
      </c>
      <c r="K12" s="7" t="s">
        <v>111</v>
      </c>
      <c r="L12" s="7" t="s">
        <v>107</v>
      </c>
      <c r="M12" s="7" t="s">
        <v>108</v>
      </c>
      <c r="N12" s="7" t="s">
        <v>110</v>
      </c>
      <c r="O12" s="46"/>
      <c r="P12" s="45"/>
      <c r="Q12" s="48"/>
      <c r="R12" s="8"/>
    </row>
    <row r="13" spans="2:25" ht="32.1" customHeight="1" x14ac:dyDescent="0.45">
      <c r="B13" s="6"/>
      <c r="C13" s="60"/>
      <c r="D13" s="63"/>
      <c r="E13" s="31" t="s">
        <v>156</v>
      </c>
      <c r="F13" s="32">
        <v>12</v>
      </c>
      <c r="G13" s="32">
        <v>10</v>
      </c>
      <c r="H13" s="32">
        <v>5</v>
      </c>
      <c r="I13" s="32">
        <v>6</v>
      </c>
      <c r="J13" s="32">
        <f>I13+H13+G13+F13</f>
        <v>33</v>
      </c>
      <c r="K13" s="32">
        <v>5</v>
      </c>
      <c r="L13" s="32">
        <v>5</v>
      </c>
      <c r="M13" s="32">
        <v>10</v>
      </c>
      <c r="N13" s="32">
        <v>20</v>
      </c>
      <c r="O13" s="33">
        <v>53</v>
      </c>
      <c r="P13" s="45"/>
      <c r="Q13" s="48"/>
      <c r="R13" s="8"/>
    </row>
    <row r="14" spans="2:25" ht="32.1" customHeight="1" x14ac:dyDescent="0.45">
      <c r="B14" s="9">
        <v>1</v>
      </c>
      <c r="C14" s="10" t="s">
        <v>128</v>
      </c>
      <c r="D14" s="30" t="s">
        <v>60</v>
      </c>
      <c r="E14" s="9" t="s">
        <v>7</v>
      </c>
      <c r="F14" s="17">
        <v>12</v>
      </c>
      <c r="G14" s="17">
        <v>9.75</v>
      </c>
      <c r="H14" s="17">
        <v>5</v>
      </c>
      <c r="I14" s="17">
        <v>3.5</v>
      </c>
      <c r="J14" s="12">
        <f t="shared" ref="J14:J43" si="0">F14+G14+H14+I14</f>
        <v>30.25</v>
      </c>
      <c r="K14" s="17">
        <v>4</v>
      </c>
      <c r="L14" s="17">
        <v>3.5</v>
      </c>
      <c r="M14" s="17">
        <v>8</v>
      </c>
      <c r="N14" s="12">
        <f t="shared" ref="N14:N31" si="1">K14+L14+M14</f>
        <v>15.5</v>
      </c>
      <c r="O14" s="13">
        <f t="shared" ref="O14:O43" si="2">J14+N14</f>
        <v>45.75</v>
      </c>
      <c r="P14" s="14"/>
      <c r="Q14" s="34" t="s">
        <v>106</v>
      </c>
      <c r="R14" s="16" t="s">
        <v>61</v>
      </c>
    </row>
    <row r="15" spans="2:25" ht="32.1" customHeight="1" x14ac:dyDescent="0.45">
      <c r="B15" s="15">
        <v>2</v>
      </c>
      <c r="C15" s="10" t="s">
        <v>121</v>
      </c>
      <c r="D15" s="14" t="s">
        <v>57</v>
      </c>
      <c r="E15" s="11" t="s">
        <v>5</v>
      </c>
      <c r="F15" s="17">
        <v>11</v>
      </c>
      <c r="G15" s="17">
        <v>7.5</v>
      </c>
      <c r="H15" s="17">
        <v>4.5</v>
      </c>
      <c r="I15" s="17">
        <v>5.5</v>
      </c>
      <c r="J15" s="12">
        <f t="shared" si="0"/>
        <v>28.5</v>
      </c>
      <c r="K15" s="17">
        <v>5</v>
      </c>
      <c r="L15" s="17">
        <v>3.5</v>
      </c>
      <c r="M15" s="17">
        <v>8</v>
      </c>
      <c r="N15" s="12">
        <f t="shared" si="1"/>
        <v>16.5</v>
      </c>
      <c r="O15" s="13">
        <f t="shared" si="2"/>
        <v>45</v>
      </c>
      <c r="P15" s="14"/>
      <c r="Q15" s="34" t="s">
        <v>106</v>
      </c>
      <c r="R15" s="14" t="s">
        <v>58</v>
      </c>
    </row>
    <row r="16" spans="2:25" ht="32.1" customHeight="1" x14ac:dyDescent="0.45">
      <c r="B16" s="9">
        <v>3</v>
      </c>
      <c r="C16" s="10" t="s">
        <v>130</v>
      </c>
      <c r="D16" s="14" t="s">
        <v>116</v>
      </c>
      <c r="E16" s="11" t="s">
        <v>13</v>
      </c>
      <c r="F16" s="27">
        <v>9</v>
      </c>
      <c r="G16" s="27">
        <v>7.75</v>
      </c>
      <c r="H16" s="27">
        <v>4.5</v>
      </c>
      <c r="I16" s="27">
        <v>4.5</v>
      </c>
      <c r="J16" s="12">
        <f t="shared" si="0"/>
        <v>25.75</v>
      </c>
      <c r="K16" s="27">
        <v>3</v>
      </c>
      <c r="L16" s="27">
        <v>2</v>
      </c>
      <c r="M16" s="27">
        <v>8</v>
      </c>
      <c r="N16" s="12">
        <f t="shared" si="1"/>
        <v>13</v>
      </c>
      <c r="O16" s="13">
        <f t="shared" si="2"/>
        <v>38.75</v>
      </c>
      <c r="P16" s="13"/>
      <c r="Q16" s="27" t="s">
        <v>157</v>
      </c>
      <c r="R16" s="14" t="s">
        <v>160</v>
      </c>
    </row>
    <row r="17" spans="2:18" ht="32.1" customHeight="1" x14ac:dyDescent="0.45">
      <c r="B17" s="15">
        <v>4</v>
      </c>
      <c r="C17" s="10" t="s">
        <v>139</v>
      </c>
      <c r="D17" s="14" t="s">
        <v>77</v>
      </c>
      <c r="E17" s="11" t="s">
        <v>19</v>
      </c>
      <c r="F17" s="17">
        <v>9</v>
      </c>
      <c r="G17" s="17">
        <v>7.5</v>
      </c>
      <c r="H17" s="17">
        <v>4.5</v>
      </c>
      <c r="I17" s="17">
        <v>1</v>
      </c>
      <c r="J17" s="12">
        <f t="shared" si="0"/>
        <v>22</v>
      </c>
      <c r="K17" s="17">
        <v>5</v>
      </c>
      <c r="L17" s="17">
        <v>2.5</v>
      </c>
      <c r="M17" s="17">
        <v>7.5</v>
      </c>
      <c r="N17" s="12">
        <f t="shared" si="1"/>
        <v>15</v>
      </c>
      <c r="O17" s="13">
        <f t="shared" si="2"/>
        <v>37</v>
      </c>
      <c r="P17" s="14"/>
      <c r="Q17" s="17" t="s">
        <v>157</v>
      </c>
      <c r="R17" s="14" t="s">
        <v>78</v>
      </c>
    </row>
    <row r="18" spans="2:18" ht="32.1" customHeight="1" x14ac:dyDescent="0.45">
      <c r="B18" s="9">
        <v>5</v>
      </c>
      <c r="C18" s="10" t="s">
        <v>147</v>
      </c>
      <c r="D18" s="14" t="s">
        <v>62</v>
      </c>
      <c r="E18" s="9" t="s">
        <v>29</v>
      </c>
      <c r="F18" s="17">
        <v>6</v>
      </c>
      <c r="G18" s="17">
        <v>7</v>
      </c>
      <c r="H18" s="17">
        <v>5</v>
      </c>
      <c r="I18" s="17">
        <v>2.5</v>
      </c>
      <c r="J18" s="12">
        <f t="shared" si="0"/>
        <v>20.5</v>
      </c>
      <c r="K18" s="17">
        <v>5</v>
      </c>
      <c r="L18" s="17">
        <v>3.5</v>
      </c>
      <c r="M18" s="17">
        <v>7</v>
      </c>
      <c r="N18" s="12">
        <f t="shared" si="1"/>
        <v>15.5</v>
      </c>
      <c r="O18" s="13">
        <f t="shared" si="2"/>
        <v>36</v>
      </c>
      <c r="P18" s="14"/>
      <c r="Q18" s="17" t="s">
        <v>157</v>
      </c>
      <c r="R18" s="14" t="s">
        <v>63</v>
      </c>
    </row>
    <row r="19" spans="2:18" ht="32.1" customHeight="1" x14ac:dyDescent="0.45">
      <c r="B19" s="15">
        <v>6</v>
      </c>
      <c r="C19" s="29" t="s">
        <v>146</v>
      </c>
      <c r="D19" s="16" t="s">
        <v>119</v>
      </c>
      <c r="E19" s="9" t="s">
        <v>30</v>
      </c>
      <c r="F19" s="17">
        <v>10</v>
      </c>
      <c r="G19" s="17">
        <v>7.5</v>
      </c>
      <c r="H19" s="17">
        <v>4.5</v>
      </c>
      <c r="I19" s="17">
        <v>3</v>
      </c>
      <c r="J19" s="12">
        <f t="shared" si="0"/>
        <v>25</v>
      </c>
      <c r="K19" s="17">
        <v>4</v>
      </c>
      <c r="L19" s="17">
        <v>0.75</v>
      </c>
      <c r="M19" s="17">
        <v>6.25</v>
      </c>
      <c r="N19" s="12">
        <f t="shared" si="1"/>
        <v>11</v>
      </c>
      <c r="O19" s="13">
        <f t="shared" si="2"/>
        <v>36</v>
      </c>
      <c r="P19" s="14"/>
      <c r="Q19" s="17" t="s">
        <v>157</v>
      </c>
      <c r="R19" s="16" t="s">
        <v>64</v>
      </c>
    </row>
    <row r="20" spans="2:18" ht="32.1" customHeight="1" x14ac:dyDescent="0.45">
      <c r="B20" s="9">
        <v>7</v>
      </c>
      <c r="C20" s="10" t="s">
        <v>122</v>
      </c>
      <c r="D20" s="14" t="s">
        <v>70</v>
      </c>
      <c r="E20" s="11" t="s">
        <v>15</v>
      </c>
      <c r="F20" s="17">
        <v>10</v>
      </c>
      <c r="G20" s="17">
        <v>7.75</v>
      </c>
      <c r="H20" s="17">
        <v>5</v>
      </c>
      <c r="I20" s="17">
        <v>3.5</v>
      </c>
      <c r="J20" s="12">
        <f t="shared" si="0"/>
        <v>26.25</v>
      </c>
      <c r="K20" s="17">
        <v>4</v>
      </c>
      <c r="L20" s="17">
        <v>2.5</v>
      </c>
      <c r="M20" s="17">
        <v>3</v>
      </c>
      <c r="N20" s="12">
        <f t="shared" si="1"/>
        <v>9.5</v>
      </c>
      <c r="O20" s="13">
        <f t="shared" si="2"/>
        <v>35.75</v>
      </c>
      <c r="P20" s="14"/>
      <c r="Q20" s="37" t="s">
        <v>157</v>
      </c>
      <c r="R20" s="14" t="s">
        <v>47</v>
      </c>
    </row>
    <row r="21" spans="2:18" ht="32.1" customHeight="1" x14ac:dyDescent="0.45">
      <c r="B21" s="15">
        <v>8</v>
      </c>
      <c r="C21" s="28" t="s">
        <v>118</v>
      </c>
      <c r="D21" s="14" t="s">
        <v>69</v>
      </c>
      <c r="E21" s="11" t="s">
        <v>34</v>
      </c>
      <c r="F21" s="17">
        <v>11</v>
      </c>
      <c r="G21" s="17">
        <v>3.5</v>
      </c>
      <c r="H21" s="17">
        <v>3.25</v>
      </c>
      <c r="I21" s="17">
        <v>2.5</v>
      </c>
      <c r="J21" s="12">
        <f t="shared" si="0"/>
        <v>20.25</v>
      </c>
      <c r="K21" s="17">
        <v>4</v>
      </c>
      <c r="L21" s="17">
        <v>4</v>
      </c>
      <c r="M21" s="17">
        <v>7.25</v>
      </c>
      <c r="N21" s="12">
        <f t="shared" si="1"/>
        <v>15.25</v>
      </c>
      <c r="O21" s="13">
        <f t="shared" si="2"/>
        <v>35.5</v>
      </c>
      <c r="P21" s="14"/>
      <c r="Q21" s="34" t="s">
        <v>158</v>
      </c>
      <c r="R21" s="14" t="s">
        <v>35</v>
      </c>
    </row>
    <row r="22" spans="2:18" ht="32.1" customHeight="1" x14ac:dyDescent="0.45">
      <c r="B22" s="9">
        <v>9</v>
      </c>
      <c r="C22" s="10" t="s">
        <v>134</v>
      </c>
      <c r="D22" s="14" t="s">
        <v>87</v>
      </c>
      <c r="E22" s="9" t="s">
        <v>24</v>
      </c>
      <c r="F22" s="17">
        <v>10</v>
      </c>
      <c r="G22" s="17">
        <v>6</v>
      </c>
      <c r="H22" s="17">
        <v>4.5</v>
      </c>
      <c r="I22" s="17">
        <v>3.5</v>
      </c>
      <c r="J22" s="12">
        <f t="shared" si="0"/>
        <v>24</v>
      </c>
      <c r="K22" s="17">
        <v>5</v>
      </c>
      <c r="L22" s="17">
        <v>3</v>
      </c>
      <c r="M22" s="17">
        <v>3.5</v>
      </c>
      <c r="N22" s="12">
        <f t="shared" si="1"/>
        <v>11.5</v>
      </c>
      <c r="O22" s="13">
        <f t="shared" si="2"/>
        <v>35.5</v>
      </c>
      <c r="P22" s="14"/>
      <c r="Q22" s="34" t="s">
        <v>158</v>
      </c>
      <c r="R22" s="14" t="s">
        <v>88</v>
      </c>
    </row>
    <row r="23" spans="2:18" ht="32.1" customHeight="1" x14ac:dyDescent="0.45">
      <c r="B23" s="15">
        <v>10</v>
      </c>
      <c r="C23" s="10" t="s">
        <v>126</v>
      </c>
      <c r="D23" s="14" t="s">
        <v>55</v>
      </c>
      <c r="E23" s="11" t="s">
        <v>28</v>
      </c>
      <c r="F23" s="17">
        <v>8</v>
      </c>
      <c r="G23" s="17">
        <v>7.5</v>
      </c>
      <c r="H23" s="17">
        <v>4.5</v>
      </c>
      <c r="I23" s="17">
        <v>4.5</v>
      </c>
      <c r="J23" s="12">
        <f t="shared" si="0"/>
        <v>24.5</v>
      </c>
      <c r="K23" s="17">
        <v>2</v>
      </c>
      <c r="L23" s="17">
        <v>2</v>
      </c>
      <c r="M23" s="17">
        <v>6.5</v>
      </c>
      <c r="N23" s="12">
        <f t="shared" si="1"/>
        <v>10.5</v>
      </c>
      <c r="O23" s="13">
        <f t="shared" si="2"/>
        <v>35</v>
      </c>
      <c r="P23" s="14"/>
      <c r="Q23" s="34" t="s">
        <v>158</v>
      </c>
      <c r="R23" s="14" t="s">
        <v>56</v>
      </c>
    </row>
    <row r="24" spans="2:18" ht="32.1" customHeight="1" x14ac:dyDescent="0.45">
      <c r="B24" s="9">
        <v>11</v>
      </c>
      <c r="C24" s="10" t="s">
        <v>143</v>
      </c>
      <c r="D24" s="14" t="s">
        <v>81</v>
      </c>
      <c r="E24" s="11" t="s">
        <v>39</v>
      </c>
      <c r="F24" s="17">
        <v>9</v>
      </c>
      <c r="G24" s="17">
        <v>7</v>
      </c>
      <c r="H24" s="17">
        <v>4.5</v>
      </c>
      <c r="I24" s="17">
        <v>2</v>
      </c>
      <c r="J24" s="12">
        <f t="shared" si="0"/>
        <v>22.5</v>
      </c>
      <c r="K24" s="17">
        <v>4</v>
      </c>
      <c r="L24" s="17">
        <v>2</v>
      </c>
      <c r="M24" s="17">
        <v>6</v>
      </c>
      <c r="N24" s="12">
        <f t="shared" si="1"/>
        <v>12</v>
      </c>
      <c r="O24" s="13">
        <f t="shared" si="2"/>
        <v>34.5</v>
      </c>
      <c r="P24" s="14"/>
      <c r="Q24" s="34" t="s">
        <v>158</v>
      </c>
      <c r="R24" s="14" t="s">
        <v>82</v>
      </c>
    </row>
    <row r="25" spans="2:18" ht="32.1" customHeight="1" x14ac:dyDescent="0.45">
      <c r="B25" s="15">
        <v>12</v>
      </c>
      <c r="C25" s="10" t="s">
        <v>135</v>
      </c>
      <c r="D25" s="14" t="s">
        <v>94</v>
      </c>
      <c r="E25" s="9" t="s">
        <v>26</v>
      </c>
      <c r="F25" s="17">
        <v>9</v>
      </c>
      <c r="G25" s="17">
        <v>6.25</v>
      </c>
      <c r="H25" s="17">
        <v>3.5</v>
      </c>
      <c r="I25" s="17">
        <v>4</v>
      </c>
      <c r="J25" s="12">
        <f t="shared" si="0"/>
        <v>22.75</v>
      </c>
      <c r="K25" s="17">
        <v>4</v>
      </c>
      <c r="L25" s="17">
        <v>3.5</v>
      </c>
      <c r="M25" s="17">
        <v>3.75</v>
      </c>
      <c r="N25" s="12">
        <f t="shared" si="1"/>
        <v>11.25</v>
      </c>
      <c r="O25" s="13">
        <f t="shared" si="2"/>
        <v>34</v>
      </c>
      <c r="P25" s="14"/>
      <c r="Q25" s="34" t="s">
        <v>158</v>
      </c>
      <c r="R25" s="14" t="s">
        <v>50</v>
      </c>
    </row>
    <row r="26" spans="2:18" ht="32.1" customHeight="1" x14ac:dyDescent="0.45">
      <c r="B26" s="9">
        <v>13</v>
      </c>
      <c r="C26" s="10" t="s">
        <v>125</v>
      </c>
      <c r="D26" s="14" t="s">
        <v>75</v>
      </c>
      <c r="E26" s="11" t="s">
        <v>17</v>
      </c>
      <c r="F26" s="17">
        <v>9</v>
      </c>
      <c r="G26" s="17">
        <v>7</v>
      </c>
      <c r="H26" s="17">
        <v>4.5</v>
      </c>
      <c r="I26" s="17">
        <v>2</v>
      </c>
      <c r="J26" s="12">
        <f t="shared" si="0"/>
        <v>22.5</v>
      </c>
      <c r="K26" s="17">
        <v>4</v>
      </c>
      <c r="L26" s="17">
        <v>1</v>
      </c>
      <c r="M26" s="17">
        <v>6.25</v>
      </c>
      <c r="N26" s="12">
        <f t="shared" si="1"/>
        <v>11.25</v>
      </c>
      <c r="O26" s="13">
        <f t="shared" si="2"/>
        <v>33.75</v>
      </c>
      <c r="P26" s="14"/>
      <c r="Q26" s="34" t="s">
        <v>158</v>
      </c>
      <c r="R26" s="14" t="s">
        <v>76</v>
      </c>
    </row>
    <row r="27" spans="2:18" ht="32.1" customHeight="1" x14ac:dyDescent="0.45">
      <c r="B27" s="15">
        <v>14</v>
      </c>
      <c r="C27" s="10" t="s">
        <v>123</v>
      </c>
      <c r="D27" s="16" t="s">
        <v>53</v>
      </c>
      <c r="E27" s="11" t="s">
        <v>27</v>
      </c>
      <c r="F27" s="17">
        <v>7</v>
      </c>
      <c r="G27" s="17">
        <v>7</v>
      </c>
      <c r="H27" s="17">
        <v>4.5</v>
      </c>
      <c r="I27" s="17">
        <v>2</v>
      </c>
      <c r="J27" s="12">
        <f t="shared" si="0"/>
        <v>20.5</v>
      </c>
      <c r="K27" s="17">
        <v>5</v>
      </c>
      <c r="L27" s="17">
        <v>3.5</v>
      </c>
      <c r="M27" s="17">
        <v>4.25</v>
      </c>
      <c r="N27" s="12">
        <f t="shared" si="1"/>
        <v>12.75</v>
      </c>
      <c r="O27" s="13">
        <f t="shared" si="2"/>
        <v>33.25</v>
      </c>
      <c r="P27" s="14"/>
      <c r="Q27" s="34" t="s">
        <v>158</v>
      </c>
      <c r="R27" s="14" t="s">
        <v>54</v>
      </c>
    </row>
    <row r="28" spans="2:18" ht="32.1" customHeight="1" x14ac:dyDescent="0.45">
      <c r="B28" s="9">
        <v>15</v>
      </c>
      <c r="C28" s="10" t="s">
        <v>145</v>
      </c>
      <c r="D28" s="14" t="s">
        <v>97</v>
      </c>
      <c r="E28" s="9" t="s">
        <v>46</v>
      </c>
      <c r="F28" s="17">
        <v>7</v>
      </c>
      <c r="G28" s="17">
        <v>7</v>
      </c>
      <c r="H28" s="17">
        <v>4</v>
      </c>
      <c r="I28" s="17">
        <v>2</v>
      </c>
      <c r="J28" s="12">
        <f t="shared" si="0"/>
        <v>20</v>
      </c>
      <c r="K28" s="17">
        <v>4</v>
      </c>
      <c r="L28" s="17">
        <v>4</v>
      </c>
      <c r="M28" s="17">
        <v>5</v>
      </c>
      <c r="N28" s="12">
        <f t="shared" si="1"/>
        <v>13</v>
      </c>
      <c r="O28" s="13">
        <f t="shared" si="2"/>
        <v>33</v>
      </c>
      <c r="P28" s="14"/>
      <c r="Q28" s="34" t="s">
        <v>158</v>
      </c>
      <c r="R28" s="14" t="s">
        <v>98</v>
      </c>
    </row>
    <row r="29" spans="2:18" ht="32.1" customHeight="1" x14ac:dyDescent="0.45">
      <c r="B29" s="15">
        <v>16</v>
      </c>
      <c r="C29" s="10" t="s">
        <v>129</v>
      </c>
      <c r="D29" s="16" t="s">
        <v>68</v>
      </c>
      <c r="E29" s="11" t="s">
        <v>14</v>
      </c>
      <c r="F29" s="17">
        <v>9</v>
      </c>
      <c r="G29" s="17">
        <v>7</v>
      </c>
      <c r="H29" s="17">
        <v>4.5</v>
      </c>
      <c r="I29" s="17">
        <v>2</v>
      </c>
      <c r="J29" s="12">
        <f t="shared" si="0"/>
        <v>22.5</v>
      </c>
      <c r="K29" s="17">
        <v>4</v>
      </c>
      <c r="L29" s="17">
        <v>1.25</v>
      </c>
      <c r="M29" s="17">
        <v>5</v>
      </c>
      <c r="N29" s="12">
        <f t="shared" si="1"/>
        <v>10.25</v>
      </c>
      <c r="O29" s="13">
        <f t="shared" si="2"/>
        <v>32.75</v>
      </c>
      <c r="P29" s="14"/>
      <c r="Q29" s="14"/>
      <c r="R29" s="14" t="s">
        <v>33</v>
      </c>
    </row>
    <row r="30" spans="2:18" ht="32.1" customHeight="1" x14ac:dyDescent="0.45">
      <c r="B30" s="9">
        <v>17</v>
      </c>
      <c r="C30" s="10" t="s">
        <v>120</v>
      </c>
      <c r="D30" s="14" t="s">
        <v>65</v>
      </c>
      <c r="E30" s="9" t="s">
        <v>31</v>
      </c>
      <c r="F30" s="17">
        <v>7</v>
      </c>
      <c r="G30" s="17">
        <v>6</v>
      </c>
      <c r="H30" s="17">
        <v>4</v>
      </c>
      <c r="I30" s="17">
        <v>3.5</v>
      </c>
      <c r="J30" s="12">
        <f t="shared" si="0"/>
        <v>20.5</v>
      </c>
      <c r="K30" s="17">
        <v>4</v>
      </c>
      <c r="L30" s="17">
        <v>4</v>
      </c>
      <c r="M30" s="17">
        <v>3.75</v>
      </c>
      <c r="N30" s="12">
        <f t="shared" si="1"/>
        <v>11.75</v>
      </c>
      <c r="O30" s="13">
        <f t="shared" si="2"/>
        <v>32.25</v>
      </c>
      <c r="P30" s="14"/>
      <c r="Q30" s="14"/>
      <c r="R30" s="14" t="s">
        <v>66</v>
      </c>
    </row>
    <row r="31" spans="2:18" ht="32.1" customHeight="1" x14ac:dyDescent="0.45">
      <c r="B31" s="15">
        <v>18</v>
      </c>
      <c r="C31" s="10" t="s">
        <v>124</v>
      </c>
      <c r="D31" s="14" t="s">
        <v>74</v>
      </c>
      <c r="E31" s="9" t="s">
        <v>37</v>
      </c>
      <c r="F31" s="17">
        <v>7</v>
      </c>
      <c r="G31" s="17">
        <v>7.5</v>
      </c>
      <c r="H31" s="17">
        <v>2.5</v>
      </c>
      <c r="I31" s="17">
        <v>1.5</v>
      </c>
      <c r="J31" s="12">
        <f t="shared" si="0"/>
        <v>18.5</v>
      </c>
      <c r="K31" s="17">
        <v>4</v>
      </c>
      <c r="L31" s="17">
        <v>2.5</v>
      </c>
      <c r="M31" s="17">
        <v>5.5</v>
      </c>
      <c r="N31" s="12">
        <f t="shared" si="1"/>
        <v>12</v>
      </c>
      <c r="O31" s="13">
        <f t="shared" si="2"/>
        <v>30.5</v>
      </c>
      <c r="P31" s="14"/>
      <c r="Q31" s="14"/>
      <c r="R31" s="14" t="s">
        <v>48</v>
      </c>
    </row>
    <row r="32" spans="2:18" ht="32.1" customHeight="1" x14ac:dyDescent="0.45">
      <c r="B32" s="9">
        <v>19</v>
      </c>
      <c r="C32" s="10" t="s">
        <v>117</v>
      </c>
      <c r="D32" s="16" t="s">
        <v>73</v>
      </c>
      <c r="E32" s="11" t="s">
        <v>36</v>
      </c>
      <c r="F32" s="17">
        <v>0</v>
      </c>
      <c r="G32" s="17">
        <v>9</v>
      </c>
      <c r="H32" s="17">
        <v>4.5</v>
      </c>
      <c r="I32" s="17">
        <v>2</v>
      </c>
      <c r="J32" s="12">
        <f t="shared" si="0"/>
        <v>15.5</v>
      </c>
      <c r="K32" s="17">
        <v>5</v>
      </c>
      <c r="L32" s="17">
        <v>3</v>
      </c>
      <c r="M32" s="17">
        <v>5.5</v>
      </c>
      <c r="N32" s="12">
        <v>13.5</v>
      </c>
      <c r="O32" s="13">
        <f t="shared" si="2"/>
        <v>29</v>
      </c>
      <c r="P32" s="14"/>
      <c r="Q32" s="14"/>
      <c r="R32" s="14" t="s">
        <v>41</v>
      </c>
    </row>
    <row r="33" spans="2:18" ht="32.1" customHeight="1" x14ac:dyDescent="0.45">
      <c r="B33" s="15">
        <v>20</v>
      </c>
      <c r="C33" s="10" t="s">
        <v>144</v>
      </c>
      <c r="D33" s="16" t="s">
        <v>91</v>
      </c>
      <c r="E33" s="9" t="s">
        <v>42</v>
      </c>
      <c r="F33" s="17">
        <v>6</v>
      </c>
      <c r="G33" s="17">
        <v>5.75</v>
      </c>
      <c r="H33" s="17">
        <v>3</v>
      </c>
      <c r="I33" s="17">
        <v>4</v>
      </c>
      <c r="J33" s="12">
        <f t="shared" si="0"/>
        <v>18.75</v>
      </c>
      <c r="K33" s="17">
        <v>5</v>
      </c>
      <c r="L33" s="17">
        <v>2.5</v>
      </c>
      <c r="M33" s="17">
        <v>2.5</v>
      </c>
      <c r="N33" s="12">
        <f t="shared" ref="N33:N43" si="3">K33+L33+M33</f>
        <v>10</v>
      </c>
      <c r="O33" s="13">
        <f t="shared" si="2"/>
        <v>28.75</v>
      </c>
      <c r="P33" s="14"/>
      <c r="Q33" s="14"/>
      <c r="R33" s="14" t="s">
        <v>92</v>
      </c>
    </row>
    <row r="34" spans="2:18" ht="32.1" customHeight="1" x14ac:dyDescent="0.45">
      <c r="B34" s="9">
        <v>21</v>
      </c>
      <c r="C34" s="10" t="s">
        <v>137</v>
      </c>
      <c r="D34" s="14" t="s">
        <v>93</v>
      </c>
      <c r="E34" s="9" t="s">
        <v>44</v>
      </c>
      <c r="F34" s="17">
        <v>4</v>
      </c>
      <c r="G34" s="17">
        <v>8</v>
      </c>
      <c r="H34" s="17">
        <v>4.5</v>
      </c>
      <c r="I34" s="17">
        <v>1</v>
      </c>
      <c r="J34" s="12">
        <f t="shared" si="0"/>
        <v>17.5</v>
      </c>
      <c r="K34" s="17">
        <v>4</v>
      </c>
      <c r="L34" s="17">
        <v>0.5</v>
      </c>
      <c r="M34" s="17">
        <v>6.5</v>
      </c>
      <c r="N34" s="12">
        <f t="shared" si="3"/>
        <v>11</v>
      </c>
      <c r="O34" s="13">
        <f t="shared" si="2"/>
        <v>28.5</v>
      </c>
      <c r="P34" s="14"/>
      <c r="Q34" s="14"/>
      <c r="R34" s="14" t="s">
        <v>45</v>
      </c>
    </row>
    <row r="35" spans="2:18" ht="32.1" customHeight="1" x14ac:dyDescent="0.45">
      <c r="B35" s="15">
        <v>22</v>
      </c>
      <c r="C35" s="10" t="s">
        <v>127</v>
      </c>
      <c r="D35" s="14" t="s">
        <v>67</v>
      </c>
      <c r="E35" s="9" t="s">
        <v>12</v>
      </c>
      <c r="F35" s="17">
        <v>8</v>
      </c>
      <c r="G35" s="17">
        <v>3.5</v>
      </c>
      <c r="H35" s="17">
        <v>4.5</v>
      </c>
      <c r="I35" s="17">
        <v>2.5</v>
      </c>
      <c r="J35" s="12">
        <f t="shared" si="0"/>
        <v>18.5</v>
      </c>
      <c r="K35" s="17">
        <v>4</v>
      </c>
      <c r="L35" s="17">
        <v>2</v>
      </c>
      <c r="M35" s="17">
        <v>2.75</v>
      </c>
      <c r="N35" s="12">
        <f t="shared" si="3"/>
        <v>8.75</v>
      </c>
      <c r="O35" s="13">
        <f t="shared" si="2"/>
        <v>27.25</v>
      </c>
      <c r="P35" s="14"/>
      <c r="Q35" s="14"/>
      <c r="R35" s="14" t="s">
        <v>38</v>
      </c>
    </row>
    <row r="36" spans="2:18" ht="32.1" customHeight="1" x14ac:dyDescent="0.45">
      <c r="B36" s="9">
        <v>23</v>
      </c>
      <c r="C36" s="10" t="s">
        <v>141</v>
      </c>
      <c r="D36" s="14" t="s">
        <v>79</v>
      </c>
      <c r="E36" s="9" t="s">
        <v>20</v>
      </c>
      <c r="F36" s="17">
        <v>6</v>
      </c>
      <c r="G36" s="17">
        <v>6.25</v>
      </c>
      <c r="H36" s="17">
        <v>3.5</v>
      </c>
      <c r="I36" s="17">
        <v>1.5</v>
      </c>
      <c r="J36" s="12">
        <f t="shared" si="0"/>
        <v>17.25</v>
      </c>
      <c r="K36" s="17">
        <v>4</v>
      </c>
      <c r="L36" s="17">
        <v>2.25</v>
      </c>
      <c r="M36" s="17">
        <v>2</v>
      </c>
      <c r="N36" s="12">
        <f t="shared" si="3"/>
        <v>8.25</v>
      </c>
      <c r="O36" s="13">
        <f t="shared" si="2"/>
        <v>25.5</v>
      </c>
      <c r="P36" s="14"/>
      <c r="Q36" s="14"/>
      <c r="R36" s="14" t="s">
        <v>80</v>
      </c>
    </row>
    <row r="37" spans="2:18" ht="32.1" customHeight="1" x14ac:dyDescent="0.45">
      <c r="B37" s="15">
        <v>24</v>
      </c>
      <c r="C37" s="10" t="s">
        <v>140</v>
      </c>
      <c r="D37" s="14" t="s">
        <v>18</v>
      </c>
      <c r="E37" s="9" t="s">
        <v>21</v>
      </c>
      <c r="F37" s="17">
        <v>7</v>
      </c>
      <c r="G37" s="17">
        <v>3</v>
      </c>
      <c r="H37" s="17">
        <v>5</v>
      </c>
      <c r="I37" s="17">
        <v>3</v>
      </c>
      <c r="J37" s="12">
        <f t="shared" si="0"/>
        <v>18</v>
      </c>
      <c r="K37" s="17">
        <v>2</v>
      </c>
      <c r="L37" s="17">
        <v>1.5</v>
      </c>
      <c r="M37" s="17">
        <v>3.25</v>
      </c>
      <c r="N37" s="12">
        <f t="shared" si="3"/>
        <v>6.75</v>
      </c>
      <c r="O37" s="13">
        <f t="shared" si="2"/>
        <v>24.75</v>
      </c>
      <c r="P37" s="14"/>
      <c r="Q37" s="14"/>
      <c r="R37" s="14" t="s">
        <v>83</v>
      </c>
    </row>
    <row r="38" spans="2:18" ht="32.1" customHeight="1" x14ac:dyDescent="0.45">
      <c r="B38" s="9">
        <v>25</v>
      </c>
      <c r="C38" s="10" t="s">
        <v>142</v>
      </c>
      <c r="D38" s="14" t="s">
        <v>95</v>
      </c>
      <c r="E38" s="9" t="s">
        <v>51</v>
      </c>
      <c r="F38" s="17">
        <v>6</v>
      </c>
      <c r="G38" s="17">
        <v>3.75</v>
      </c>
      <c r="H38" s="17">
        <v>4.5</v>
      </c>
      <c r="I38" s="17">
        <v>0</v>
      </c>
      <c r="J38" s="12">
        <f t="shared" si="0"/>
        <v>14.25</v>
      </c>
      <c r="K38" s="17">
        <v>5</v>
      </c>
      <c r="L38" s="17">
        <v>2.25</v>
      </c>
      <c r="M38" s="17">
        <v>2.5</v>
      </c>
      <c r="N38" s="12">
        <f t="shared" si="3"/>
        <v>9.75</v>
      </c>
      <c r="O38" s="13">
        <f t="shared" si="2"/>
        <v>24</v>
      </c>
      <c r="P38" s="14"/>
      <c r="Q38" s="14"/>
      <c r="R38" s="14" t="s">
        <v>96</v>
      </c>
    </row>
    <row r="39" spans="2:18" ht="32.1" customHeight="1" x14ac:dyDescent="0.45">
      <c r="B39" s="15">
        <v>26</v>
      </c>
      <c r="C39" s="10" t="s">
        <v>138</v>
      </c>
      <c r="D39" s="14" t="s">
        <v>89</v>
      </c>
      <c r="E39" s="9" t="s">
        <v>25</v>
      </c>
      <c r="F39" s="17">
        <v>7</v>
      </c>
      <c r="G39" s="17">
        <v>5.5</v>
      </c>
      <c r="H39" s="17">
        <v>3.5</v>
      </c>
      <c r="I39" s="17">
        <v>1.5</v>
      </c>
      <c r="J39" s="12">
        <f t="shared" si="0"/>
        <v>17.5</v>
      </c>
      <c r="K39" s="17">
        <v>3</v>
      </c>
      <c r="L39" s="17">
        <v>1</v>
      </c>
      <c r="M39" s="17">
        <v>2.25</v>
      </c>
      <c r="N39" s="12">
        <f t="shared" si="3"/>
        <v>6.25</v>
      </c>
      <c r="O39" s="13">
        <f t="shared" si="2"/>
        <v>23.75</v>
      </c>
      <c r="P39" s="14"/>
      <c r="Q39" s="14"/>
      <c r="R39" s="14" t="s">
        <v>90</v>
      </c>
    </row>
    <row r="40" spans="2:18" ht="32.1" customHeight="1" x14ac:dyDescent="0.45">
      <c r="B40" s="9">
        <v>27</v>
      </c>
      <c r="C40" s="10" t="s">
        <v>133</v>
      </c>
      <c r="D40" s="14" t="s">
        <v>84</v>
      </c>
      <c r="E40" s="9" t="s">
        <v>22</v>
      </c>
      <c r="F40" s="17">
        <v>6</v>
      </c>
      <c r="G40" s="17">
        <v>4.75</v>
      </c>
      <c r="H40" s="17">
        <v>3</v>
      </c>
      <c r="I40" s="17">
        <v>2</v>
      </c>
      <c r="J40" s="12">
        <f t="shared" si="0"/>
        <v>15.75</v>
      </c>
      <c r="K40" s="17">
        <v>4</v>
      </c>
      <c r="L40" s="17">
        <v>0.75</v>
      </c>
      <c r="M40" s="17">
        <v>2.5</v>
      </c>
      <c r="N40" s="12">
        <f t="shared" si="3"/>
        <v>7.25</v>
      </c>
      <c r="O40" s="13">
        <f t="shared" si="2"/>
        <v>23</v>
      </c>
      <c r="P40" s="14"/>
      <c r="Q40" s="14"/>
      <c r="R40" s="14" t="s">
        <v>40</v>
      </c>
    </row>
    <row r="41" spans="2:18" ht="32.1" customHeight="1" x14ac:dyDescent="0.45">
      <c r="B41" s="15">
        <v>28</v>
      </c>
      <c r="C41" s="10" t="s">
        <v>132</v>
      </c>
      <c r="D41" s="14" t="s">
        <v>71</v>
      </c>
      <c r="E41" s="11" t="s">
        <v>16</v>
      </c>
      <c r="F41" s="17">
        <v>5</v>
      </c>
      <c r="G41" s="17">
        <v>4.5</v>
      </c>
      <c r="H41" s="17">
        <v>5</v>
      </c>
      <c r="I41" s="17">
        <v>1.5</v>
      </c>
      <c r="J41" s="12">
        <f t="shared" si="0"/>
        <v>16</v>
      </c>
      <c r="K41" s="17">
        <v>4</v>
      </c>
      <c r="L41" s="17">
        <v>1.5</v>
      </c>
      <c r="M41" s="17">
        <v>0</v>
      </c>
      <c r="N41" s="12">
        <f t="shared" si="3"/>
        <v>5.5</v>
      </c>
      <c r="O41" s="13">
        <f t="shared" si="2"/>
        <v>21.5</v>
      </c>
      <c r="P41" s="14"/>
      <c r="Q41" s="14"/>
      <c r="R41" s="14" t="s">
        <v>72</v>
      </c>
    </row>
    <row r="42" spans="2:18" ht="32.1" customHeight="1" x14ac:dyDescent="0.45">
      <c r="B42" s="9">
        <v>29</v>
      </c>
      <c r="C42" s="10" t="s">
        <v>136</v>
      </c>
      <c r="D42" s="14" t="s">
        <v>85</v>
      </c>
      <c r="E42" s="11" t="s">
        <v>23</v>
      </c>
      <c r="F42" s="17">
        <v>5</v>
      </c>
      <c r="G42" s="17">
        <v>4.75</v>
      </c>
      <c r="H42" s="17">
        <v>5</v>
      </c>
      <c r="I42" s="17">
        <v>1.5</v>
      </c>
      <c r="J42" s="12">
        <f t="shared" si="0"/>
        <v>16.25</v>
      </c>
      <c r="K42" s="17">
        <v>2</v>
      </c>
      <c r="L42" s="17">
        <v>1</v>
      </c>
      <c r="M42" s="17">
        <v>2</v>
      </c>
      <c r="N42" s="12">
        <f t="shared" si="3"/>
        <v>5</v>
      </c>
      <c r="O42" s="13">
        <f t="shared" si="2"/>
        <v>21.25</v>
      </c>
      <c r="P42" s="14"/>
      <c r="Q42" s="14"/>
      <c r="R42" s="14" t="s">
        <v>86</v>
      </c>
    </row>
    <row r="43" spans="2:18" ht="32.1" customHeight="1" x14ac:dyDescent="0.45">
      <c r="B43" s="15">
        <v>30</v>
      </c>
      <c r="C43" s="10" t="s">
        <v>131</v>
      </c>
      <c r="D43" s="14" t="s">
        <v>59</v>
      </c>
      <c r="E43" s="11" t="s">
        <v>32</v>
      </c>
      <c r="F43" s="17">
        <v>6</v>
      </c>
      <c r="G43" s="17">
        <v>2.75</v>
      </c>
      <c r="H43" s="17">
        <v>1.5</v>
      </c>
      <c r="I43" s="17">
        <v>3</v>
      </c>
      <c r="J43" s="12">
        <f t="shared" si="0"/>
        <v>13.25</v>
      </c>
      <c r="K43" s="17">
        <v>2</v>
      </c>
      <c r="L43" s="17">
        <v>0</v>
      </c>
      <c r="M43" s="17">
        <v>1</v>
      </c>
      <c r="N43" s="12">
        <f t="shared" si="3"/>
        <v>3</v>
      </c>
      <c r="O43" s="13">
        <f t="shared" si="2"/>
        <v>16.25</v>
      </c>
      <c r="P43" s="14"/>
      <c r="Q43" s="14"/>
      <c r="R43" s="14" t="s">
        <v>43</v>
      </c>
    </row>
    <row r="44" spans="2:18" ht="44.25" customHeight="1" x14ac:dyDescent="0.45">
      <c r="C44" s="58" t="s">
        <v>49</v>
      </c>
      <c r="D44" s="57"/>
      <c r="E44" s="18" t="s">
        <v>99</v>
      </c>
      <c r="F44" s="19"/>
    </row>
    <row r="45" spans="2:18" ht="30.75" customHeight="1" x14ac:dyDescent="0.45">
      <c r="C45" s="56" t="s">
        <v>101</v>
      </c>
      <c r="D45" s="57"/>
      <c r="E45" s="66" t="s">
        <v>100</v>
      </c>
      <c r="F45" s="66"/>
      <c r="G45" s="66"/>
      <c r="H45" s="66"/>
    </row>
    <row r="46" spans="2:18" ht="56.25" customHeight="1" x14ac:dyDescent="0.45">
      <c r="C46" s="21"/>
      <c r="D46" s="22" t="s">
        <v>52</v>
      </c>
      <c r="E46" s="67" t="s">
        <v>149</v>
      </c>
      <c r="F46" s="67"/>
      <c r="G46" s="67"/>
    </row>
    <row r="47" spans="2:18" ht="25.5" customHeight="1" x14ac:dyDescent="0.45">
      <c r="C47" s="21"/>
      <c r="D47" s="20"/>
      <c r="E47" s="67" t="s">
        <v>150</v>
      </c>
      <c r="F47" s="67"/>
      <c r="G47" s="67"/>
    </row>
    <row r="48" spans="2:18" ht="28.5" customHeight="1" x14ac:dyDescent="0.45">
      <c r="C48" s="21"/>
      <c r="D48" s="20"/>
      <c r="E48" s="67" t="s">
        <v>151</v>
      </c>
      <c r="F48" s="67"/>
      <c r="G48" s="67"/>
    </row>
    <row r="49" spans="3:7" ht="23.25" customHeight="1" x14ac:dyDescent="0.45">
      <c r="C49" s="21"/>
      <c r="D49" s="20"/>
      <c r="E49" s="23" t="s">
        <v>152</v>
      </c>
      <c r="F49" s="20"/>
    </row>
    <row r="50" spans="3:7" ht="34.5" customHeight="1" x14ac:dyDescent="0.45">
      <c r="C50" s="21"/>
      <c r="D50" s="24"/>
      <c r="E50" s="67" t="s">
        <v>153</v>
      </c>
      <c r="F50" s="67"/>
      <c r="G50" s="67"/>
    </row>
    <row r="51" spans="3:7" ht="25.5" customHeight="1" x14ac:dyDescent="0.45">
      <c r="C51" s="25"/>
      <c r="D51" s="26"/>
      <c r="E51" s="68" t="s">
        <v>154</v>
      </c>
      <c r="F51" s="68"/>
      <c r="G51" s="68"/>
    </row>
    <row r="52" spans="3:7" ht="25.5" customHeight="1" x14ac:dyDescent="0.45">
      <c r="E52" s="65" t="s">
        <v>155</v>
      </c>
      <c r="F52" s="65"/>
      <c r="G52" s="65"/>
    </row>
    <row r="53" spans="3:7" ht="15.75" customHeight="1" x14ac:dyDescent="0.45"/>
    <row r="54" spans="3:7" ht="15.75" customHeight="1" x14ac:dyDescent="0.45"/>
    <row r="55" spans="3:7" ht="15.75" customHeight="1" x14ac:dyDescent="0.45"/>
    <row r="56" spans="3:7" ht="15.75" customHeight="1" x14ac:dyDescent="0.45"/>
    <row r="57" spans="3:7" ht="15.75" customHeight="1" x14ac:dyDescent="0.45"/>
    <row r="58" spans="3:7" ht="15.75" customHeight="1" x14ac:dyDescent="0.45"/>
    <row r="59" spans="3:7" ht="15.75" customHeight="1" x14ac:dyDescent="0.45"/>
    <row r="60" spans="3:7" ht="15.75" customHeight="1" x14ac:dyDescent="0.45"/>
    <row r="61" spans="3:7" ht="15.75" customHeight="1" x14ac:dyDescent="0.45"/>
    <row r="62" spans="3:7" ht="15.75" customHeight="1" x14ac:dyDescent="0.45"/>
    <row r="63" spans="3:7" ht="15.75" customHeight="1" x14ac:dyDescent="0.45"/>
    <row r="64" spans="3:7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</sheetData>
  <sortState ref="C16:R45">
    <sortCondition descending="1" ref="O16:O45"/>
  </sortState>
  <mergeCells count="23">
    <mergeCell ref="E52:G52"/>
    <mergeCell ref="E45:H45"/>
    <mergeCell ref="E46:G46"/>
    <mergeCell ref="E47:G47"/>
    <mergeCell ref="E48:G48"/>
    <mergeCell ref="E50:G50"/>
    <mergeCell ref="E51:G51"/>
    <mergeCell ref="C45:D45"/>
    <mergeCell ref="C44:D44"/>
    <mergeCell ref="C10:C13"/>
    <mergeCell ref="D10:D13"/>
    <mergeCell ref="E10:E12"/>
    <mergeCell ref="F10:N10"/>
    <mergeCell ref="O10:O12"/>
    <mergeCell ref="P10:P13"/>
    <mergeCell ref="Q10:Q13"/>
    <mergeCell ref="D1:S1"/>
    <mergeCell ref="D2:S2"/>
    <mergeCell ref="D3:S3"/>
    <mergeCell ref="D4:S4"/>
    <mergeCell ref="E6:R6"/>
    <mergeCell ref="F11:J11"/>
    <mergeCell ref="K11:N11"/>
  </mergeCells>
  <pageMargins left="0" right="0" top="0" bottom="0" header="0.31496062992125984" footer="0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2018-12-03T14:01:37Z</cp:lastPrinted>
  <dcterms:modified xsi:type="dcterms:W3CDTF">2018-12-05T09:11:20Z</dcterms:modified>
</cp:coreProperties>
</file>