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975" windowHeight="11760"/>
  </bookViews>
  <sheets>
    <sheet name="11 клас" sheetId="6" r:id="rId1"/>
  </sheets>
  <calcPr calcId="145621"/>
</workbook>
</file>

<file path=xl/calcChain.xml><?xml version="1.0" encoding="utf-8"?>
<calcChain xmlns="http://schemas.openxmlformats.org/spreadsheetml/2006/main">
  <c r="J40" i="6" l="1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23" i="6"/>
  <c r="J24" i="6"/>
  <c r="O24" i="6" s="1"/>
  <c r="J25" i="6"/>
  <c r="O25" i="6" s="1"/>
  <c r="J26" i="6"/>
  <c r="O26" i="6" s="1"/>
  <c r="J27" i="6"/>
  <c r="O27" i="6" s="1"/>
  <c r="J28" i="6"/>
  <c r="O28" i="6" s="1"/>
  <c r="J29" i="6"/>
  <c r="O29" i="6" s="1"/>
  <c r="J30" i="6"/>
  <c r="O30" i="6" s="1"/>
  <c r="J31" i="6"/>
  <c r="O31" i="6" s="1"/>
  <c r="J32" i="6"/>
  <c r="O32" i="6" s="1"/>
  <c r="J33" i="6"/>
  <c r="O33" i="6" s="1"/>
  <c r="J34" i="6"/>
  <c r="O34" i="6" s="1"/>
  <c r="J35" i="6"/>
  <c r="O35" i="6" s="1"/>
  <c r="J36" i="6"/>
  <c r="O36" i="6" s="1"/>
  <c r="J37" i="6"/>
  <c r="O37" i="6" s="1"/>
  <c r="J38" i="6"/>
  <c r="O38" i="6" s="1"/>
  <c r="J39" i="6"/>
  <c r="O39" i="6" s="1"/>
  <c r="O40" i="6"/>
  <c r="J41" i="6"/>
  <c r="O41" i="6" s="1"/>
  <c r="J42" i="6"/>
  <c r="O42" i="6" s="1"/>
  <c r="J43" i="6"/>
  <c r="O43" i="6" s="1"/>
  <c r="J44" i="6"/>
  <c r="O44" i="6" s="1"/>
  <c r="J45" i="6"/>
  <c r="O45" i="6" s="1"/>
  <c r="J46" i="6"/>
  <c r="O46" i="6" s="1"/>
  <c r="J47" i="6"/>
  <c r="O47" i="6" s="1"/>
  <c r="J48" i="6"/>
  <c r="O48" i="6" s="1"/>
  <c r="J49" i="6"/>
  <c r="O49" i="6" s="1"/>
  <c r="J50" i="6"/>
  <c r="O50" i="6" s="1"/>
  <c r="J51" i="6"/>
  <c r="O51" i="6" s="1"/>
  <c r="J52" i="6"/>
  <c r="O52" i="6" s="1"/>
  <c r="J53" i="6"/>
  <c r="O53" i="6" s="1"/>
  <c r="J54" i="6"/>
  <c r="O54" i="6" s="1"/>
  <c r="J55" i="6"/>
  <c r="O55" i="6" s="1"/>
  <c r="J56" i="6"/>
  <c r="O56" i="6" s="1"/>
  <c r="J57" i="6"/>
  <c r="O57" i="6" s="1"/>
  <c r="J58" i="6"/>
  <c r="O58" i="6" s="1"/>
  <c r="J23" i="6"/>
  <c r="O23" i="6" s="1"/>
</calcChain>
</file>

<file path=xl/sharedStrings.xml><?xml version="1.0" encoding="utf-8"?>
<sst xmlns="http://schemas.openxmlformats.org/spreadsheetml/2006/main" count="185" uniqueCount="182">
  <si>
    <t>ЗНЗ</t>
  </si>
  <si>
    <t>Протокол</t>
  </si>
  <si>
    <t xml:space="preserve">Прізвище, ім'я, по батькові </t>
  </si>
  <si>
    <t>вчителя ПОВНІСТЮ</t>
  </si>
  <si>
    <t>№</t>
  </si>
  <si>
    <t>Ліцей №4</t>
  </si>
  <si>
    <t>Шифр</t>
  </si>
  <si>
    <t>Чайка Валерія Олесівна</t>
  </si>
  <si>
    <t>Гімназія №1</t>
  </si>
  <si>
    <t>Кількість балів</t>
  </si>
  <si>
    <t>Всього балів</t>
  </si>
  <si>
    <t xml:space="preserve"> Диплом</t>
  </si>
  <si>
    <t>з/п</t>
  </si>
  <si>
    <t>Гімназія №5</t>
  </si>
  <si>
    <t>Гімназія №7</t>
  </si>
  <si>
    <t>Ліцей №1</t>
  </si>
  <si>
    <t>Мармиш Наталія Василівна</t>
  </si>
  <si>
    <t>ЗОШ №1</t>
  </si>
  <si>
    <t>ЗОШ№3</t>
  </si>
  <si>
    <t>Ковбасюк Анастасія Олександрівна</t>
  </si>
  <si>
    <t>ЗОШ №5</t>
  </si>
  <si>
    <t>Кучук Олександр Олегович</t>
  </si>
  <si>
    <t>ЗОШ №11</t>
  </si>
  <si>
    <t>ЗОШ №14</t>
  </si>
  <si>
    <t>ЗОШ №16</t>
  </si>
  <si>
    <t>ЗОШ №24</t>
  </si>
  <si>
    <t>ЗОШ №27</t>
  </si>
  <si>
    <t>ЗОШ №28</t>
  </si>
  <si>
    <t>ЗОШ № 33</t>
  </si>
  <si>
    <t>Мазорчук Марія Ігорівна</t>
  </si>
  <si>
    <t>ЗОШ №37</t>
  </si>
  <si>
    <t>ЗОШ № 39</t>
  </si>
  <si>
    <t>ЗОШ № 40</t>
  </si>
  <si>
    <t>Костащук Галина Іванівна</t>
  </si>
  <si>
    <t>Кожуленко Олександра Борисівна</t>
  </si>
  <si>
    <t>Фисюк Ольга Георгіївна, Луцяк Олена Іванівна</t>
  </si>
  <si>
    <t>Гімназія №2</t>
  </si>
  <si>
    <t>Гімназія №3</t>
  </si>
  <si>
    <t>Вільданова Наталія Орестівна</t>
  </si>
  <si>
    <t>Мільовська Віра Лазарівна</t>
  </si>
  <si>
    <t>ЗОШ №2</t>
  </si>
  <si>
    <t>ЗОШ №4</t>
  </si>
  <si>
    <t>ЗОШ №6</t>
  </si>
  <si>
    <t>Марченко Тамара Михайлівна</t>
  </si>
  <si>
    <t>СЗОШ №22</t>
  </si>
  <si>
    <t>СШОРТТ №41</t>
  </si>
  <si>
    <t>НВК "Любисток"</t>
  </si>
  <si>
    <t>Гімназія №6</t>
  </si>
  <si>
    <t>Фонарюк Тетяна Іванівна</t>
  </si>
  <si>
    <t>Присяжна Ольга Миколаївна</t>
  </si>
  <si>
    <t>Голова журі</t>
  </si>
  <si>
    <t>Прінько Світлана Іванівна</t>
  </si>
  <si>
    <t>ВПУ №3</t>
  </si>
  <si>
    <t>Мацьопа Марія Миколаївна</t>
  </si>
  <si>
    <t>ВПХУ №5</t>
  </si>
  <si>
    <t>Члени журі</t>
  </si>
  <si>
    <t>ПТУ №8</t>
  </si>
  <si>
    <t>Дяконович Ганна Миронівна</t>
  </si>
  <si>
    <t>ЧВПУР</t>
  </si>
  <si>
    <t>ЧПЛЗТ</t>
  </si>
  <si>
    <t>Сорокіна Валентина Василівна</t>
  </si>
  <si>
    <t>ЧПМЛ</t>
  </si>
  <si>
    <t>Борошенко Еріка Ярославівна</t>
  </si>
  <si>
    <t>ЧПБЛ</t>
  </si>
  <si>
    <t>Лакуста Наталія Олександрівна</t>
  </si>
  <si>
    <t>Божик Олена Вікторівна</t>
  </si>
  <si>
    <t>Фисюк Ольга Ігорівна</t>
  </si>
  <si>
    <t>Бодян Юлія Володимирівна</t>
  </si>
  <si>
    <t>Руміга Марія Дмитрівна</t>
  </si>
  <si>
    <t>Демич Оксана Миколаївна</t>
  </si>
  <si>
    <t>Косташ Марія Миколаївна</t>
  </si>
  <si>
    <t>Єремій Юлія Юріївна</t>
  </si>
  <si>
    <t>Шахова Діана Сергіївна</t>
  </si>
  <si>
    <t>Стефанець Наталія Степанівна</t>
  </si>
  <si>
    <t>Батурін Яна Валеріївна</t>
  </si>
  <si>
    <t>військово-спорт.ліц</t>
  </si>
  <si>
    <t>Мулик Марія Юріївна</t>
  </si>
  <si>
    <t>Лазар Валентина Іванівна</t>
  </si>
  <si>
    <t>Єримей Віталіна Русланівна</t>
  </si>
  <si>
    <t>Робуляк Валентина Миколаївна</t>
  </si>
  <si>
    <t>Дубина Людмила Михайлівна</t>
  </si>
  <si>
    <t>Маковійчук Андрій Андрійович</t>
  </si>
  <si>
    <t>Скорик Катерина Адамівна</t>
  </si>
  <si>
    <t>Овчіннікова Тетяна Михайлівна</t>
  </si>
  <si>
    <t>Гривас Олександра Іванівна</t>
  </si>
  <si>
    <t>Гаврилюк Наталія Дмитрівна</t>
  </si>
  <si>
    <t>Кокинда Тетяна Русланівна</t>
  </si>
  <si>
    <t>Сірман Лідія Миколаївна</t>
  </si>
  <si>
    <t>Зенчик Лілія Іванівна</t>
  </si>
  <si>
    <t>Герман Оксана Едуардівна</t>
  </si>
  <si>
    <t>Кушнір Вероніка Василівна</t>
  </si>
  <si>
    <t>Лещук Ніколь Русланівна</t>
  </si>
  <si>
    <t>Равлюк Богдана Богданівна</t>
  </si>
  <si>
    <t>Никифорак Максим Володимирович</t>
  </si>
  <si>
    <t>Неп'юк Леся Михайлівна</t>
  </si>
  <si>
    <t>Боднараш Софія Іванівна</t>
  </si>
  <si>
    <t>Каменецька Наталя Джонівна</t>
  </si>
  <si>
    <t>Любчинська Анастасія Вікторівна</t>
  </si>
  <si>
    <t>Оробець Любов Іванівна</t>
  </si>
  <si>
    <t>Пелих Анастасія-Марія Миколаївна</t>
  </si>
  <si>
    <t>Архипова Ольга Василівна, Юрчук Галина Іллівна</t>
  </si>
  <si>
    <t>Басараба Каріна Миколаївна</t>
  </si>
  <si>
    <t>Щербак Тетяна Андріївна</t>
  </si>
  <si>
    <t>Рожко Михайло Михайлович</t>
  </si>
  <si>
    <t>Гарбуз Наталія Анатоліївна</t>
  </si>
  <si>
    <t>Долинська Юлія Миколаївна</t>
  </si>
  <si>
    <t>Русаль Юлія Юріївна</t>
  </si>
  <si>
    <t>Григорович Наталія Петрівна</t>
  </si>
  <si>
    <t>Демчук Тетяна Русланівна</t>
  </si>
  <si>
    <t>Дулеба Галина Миколаївна</t>
  </si>
  <si>
    <t>Білик Анна Віталіївна</t>
  </si>
  <si>
    <t>Ребюк Антонінв Іллівна</t>
  </si>
  <si>
    <t>Філіп Юлія Леонтіївна</t>
  </si>
  <si>
    <t>А.В.Ткач</t>
  </si>
  <si>
    <t>А.В.Македонська</t>
  </si>
  <si>
    <t xml:space="preserve">Сектерар  журі         </t>
  </si>
  <si>
    <t>засідання журі ІІ етапу Всеукраїнської олімпіади з української мови та літератури</t>
  </si>
  <si>
    <t>01 грудня 2018 року</t>
  </si>
  <si>
    <t>українська мова</t>
  </si>
  <si>
    <t>українська література</t>
  </si>
  <si>
    <t>І</t>
  </si>
  <si>
    <t>II</t>
  </si>
  <si>
    <t>III</t>
  </si>
  <si>
    <t>IV</t>
  </si>
  <si>
    <t>Вс</t>
  </si>
  <si>
    <t>тест</t>
  </si>
  <si>
    <t>Балів після апеляції</t>
  </si>
  <si>
    <t>Журі ІІ етапу Всеукраїнської олімпіади з української мови та літератури  у складі</t>
  </si>
  <si>
    <t xml:space="preserve">Прізвище ім’я по батькові </t>
  </si>
  <si>
    <t>за підсумками перевірки робіт учнів 11 класу</t>
  </si>
  <si>
    <t>Калинич Мар'яна Василівна</t>
  </si>
  <si>
    <t>Дерев'янко Ольга Василівна</t>
  </si>
  <si>
    <t xml:space="preserve">БЛОД </t>
  </si>
  <si>
    <t>Данілова Наталія Олександрівна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</si>
  <si>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</si>
  <si>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</si>
  <si>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</si>
  <si>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</si>
  <si>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</si>
  <si>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</si>
  <si>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</si>
  <si>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</si>
  <si>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</si>
  <si>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</si>
  <si>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</si>
  <si>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</si>
  <si>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</si>
  <si>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</si>
  <si>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</si>
  <si>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</si>
  <si>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Криштанович Анастасія Віталіївни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</si>
  <si>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</si>
  <si>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</si>
  <si>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</si>
  <si>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</si>
  <si>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</si>
  <si>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</si>
  <si>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</si>
  <si>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</si>
  <si>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</si>
  <si>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</si>
  <si>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</si>
  <si>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</si>
  <si>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</si>
  <si>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</si>
  <si>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</si>
  <si>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1133</t>
  </si>
  <si>
    <t>1134</t>
  </si>
  <si>
    <t>1135</t>
  </si>
  <si>
    <t>1136</t>
  </si>
  <si>
    <t>1132</t>
  </si>
  <si>
    <t>Хочерган Віктор Георгійович</t>
  </si>
  <si>
    <r>
      <t>голови журі Ткач А.В.,  членів журі  Слюсар Л.М., Попович Г.О., Чорней А.Д., Кульбабська О.І.,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Булезюк Н.Л., Жук Г.О., Бігунова С.М., Андрійчук О.І..</t>
    </r>
  </si>
  <si>
    <r>
      <t>проаналізувавши результати завдань</t>
    </r>
    <r>
      <rPr>
        <b/>
        <sz val="14"/>
        <color rgb="FFFF0000"/>
        <rFont val="Times New Roman"/>
        <family val="1"/>
        <charset val="204"/>
      </rPr>
      <t xml:space="preserve"> 36 </t>
    </r>
    <r>
      <rPr>
        <b/>
        <sz val="14"/>
        <color rgb="FF000000"/>
        <rFont val="Times New Roman"/>
        <family val="1"/>
        <charset val="204"/>
      </rPr>
      <t>учасників   олімпіади, оцінило їх таким чином:</t>
    </r>
  </si>
  <si>
    <t>Л.М. Слюсар</t>
  </si>
  <si>
    <t>Г.О. Попович</t>
  </si>
  <si>
    <t>А.Д. Чорней</t>
  </si>
  <si>
    <t>О.І. Кульбабська</t>
  </si>
  <si>
    <t>Н.І. Булезюк</t>
  </si>
  <si>
    <t>Г.О.Жук</t>
  </si>
  <si>
    <t>С.М. Бігунова</t>
  </si>
  <si>
    <t>О.І. андрійчук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</si>
</sst>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Cambria"/>
      <family val="1"/>
      <charset val="204"/>
    </font>
    <font>
      <b/>
      <sz val="14"/>
      <color rgb="FF000000"/>
      <name val="Cambria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10" xfId="0" applyFont="1" applyBorder="1" applyAlignment="1"/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/>
    <xf numFmtId="0" fontId="3" fillId="0" borderId="10" xfId="0" applyFont="1" applyBorder="1" applyAlignment="1"/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1" fillId="0" borderId="0" xfId="0" applyFont="1" applyAlignment="1"/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/>
    <xf numFmtId="0" fontId="1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9" xfId="0" applyFont="1" applyBorder="1"/>
    <xf numFmtId="0" fontId="2" fillId="2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7" xfId="0" applyFont="1" applyBorder="1"/>
    <xf numFmtId="0" fontId="12" fillId="0" borderId="2" xfId="0" applyFont="1" applyBorder="1"/>
    <xf numFmtId="0" fontId="10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2" fillId="0" borderId="4" xfId="0" applyFont="1" applyBorder="1"/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49" fontId="14" fillId="0" borderId="10" xfId="0" applyNumberFormat="1" applyFont="1" applyBorder="1" applyAlignment="1"/>
    <xf numFmtId="0" fontId="1" fillId="0" borderId="0" xfId="0" applyFont="1" applyAlignment="1">
      <alignment horizontal="left" vertical="top"/>
    </xf>
    <xf numFmtId="0" fontId="15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/>
    <xf numFmtId="0" fontId="1" fillId="0" borderId="1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2"/>
  <sheetViews>
    <sheetView tabSelected="1" topLeftCell="B14" workbookViewId="0">
      <selection activeCell="D23" sqref="D23"/>
    </sheetView>
  </sheetViews>
  <sheetFormatPr defaultColWidth="14.42578125" defaultRowHeight="15" customHeight="1" x14ac:dyDescent="0.25"/>
  <cols>
    <col min="1" max="3" width="8" customWidth="1"/>
    <col min="4" max="4" width="47.5703125" customWidth="1"/>
    <col min="5" max="5" width="24.7109375" customWidth="1"/>
    <col min="6" max="11" width="8" customWidth="1"/>
    <col min="12" max="12" width="9.5703125" customWidth="1"/>
    <col min="13" max="13" width="8.42578125" customWidth="1"/>
    <col min="14" max="14" width="12" customWidth="1"/>
    <col min="18" max="18" width="58.140625" customWidth="1"/>
  </cols>
  <sheetData>
    <row r="1" spans="1:18" ht="18.75" hidden="1" customHeight="1" x14ac:dyDescent="0.25"/>
    <row r="2" spans="1:18" ht="18.75" hidden="1" customHeight="1" x14ac:dyDescent="0.25"/>
    <row r="3" spans="1:18" ht="18.75" hidden="1" customHeight="1" x14ac:dyDescent="0.25"/>
    <row r="4" spans="1:18" ht="18.75" hidden="1" customHeight="1" x14ac:dyDescent="0.25"/>
    <row r="5" spans="1:18" ht="18.75" hidden="1" customHeight="1" x14ac:dyDescent="0.25"/>
    <row r="6" spans="1:18" ht="18.75" hidden="1" customHeight="1" x14ac:dyDescent="0.25"/>
    <row r="7" spans="1:18" ht="18.75" hidden="1" customHeight="1" x14ac:dyDescent="0.25"/>
    <row r="8" spans="1:18" hidden="1" x14ac:dyDescent="0.25"/>
    <row r="9" spans="1:18" ht="38.25" customHeight="1" x14ac:dyDescent="0.25"/>
    <row r="10" spans="1:18" ht="18.75" x14ac:dyDescent="0.3">
      <c r="A10" s="14"/>
      <c r="B10" s="14"/>
      <c r="C10" s="14"/>
      <c r="D10" s="26" t="s">
        <v>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24" customHeight="1" x14ac:dyDescent="0.3">
      <c r="A11" s="14"/>
      <c r="B11" s="14"/>
      <c r="C11" s="14"/>
      <c r="D11" s="26" t="s">
        <v>116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28.5" customHeight="1" x14ac:dyDescent="0.3">
      <c r="A12" s="14"/>
      <c r="B12" s="14"/>
      <c r="C12" s="14"/>
      <c r="D12" s="26" t="s">
        <v>129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31.5" customHeight="1" x14ac:dyDescent="0.3">
      <c r="A13" s="14"/>
      <c r="B13" s="14"/>
      <c r="C13" s="14"/>
      <c r="D13" s="26" t="s">
        <v>117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18.75" x14ac:dyDescent="0.3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8.75" x14ac:dyDescent="0.3">
      <c r="A15" s="14"/>
      <c r="B15" s="14"/>
      <c r="C15" s="14"/>
      <c r="D15" s="28" t="s">
        <v>127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6"/>
      <c r="P15" s="16"/>
      <c r="Q15" s="16"/>
      <c r="R15" s="16"/>
    </row>
    <row r="16" spans="1:18" ht="18.75" x14ac:dyDescent="0.3">
      <c r="A16" s="14"/>
      <c r="B16" s="14"/>
      <c r="C16" s="14"/>
      <c r="D16" s="54" t="s">
        <v>172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15"/>
    </row>
    <row r="17" spans="1:18" ht="18.75" x14ac:dyDescent="0.3">
      <c r="A17" s="14"/>
      <c r="B17" s="14"/>
      <c r="C17" s="14"/>
      <c r="D17" s="52" t="s">
        <v>173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5"/>
      <c r="Q17" s="15"/>
      <c r="R17" s="15"/>
    </row>
    <row r="18" spans="1:18" ht="18.75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18.75" customHeight="1" x14ac:dyDescent="0.3">
      <c r="A19" s="14"/>
      <c r="B19" s="17" t="s">
        <v>4</v>
      </c>
      <c r="C19" s="48" t="s">
        <v>6</v>
      </c>
      <c r="D19" s="33" t="s">
        <v>128</v>
      </c>
      <c r="E19" s="31" t="s">
        <v>0</v>
      </c>
      <c r="F19" s="31" t="s">
        <v>9</v>
      </c>
      <c r="G19" s="35"/>
      <c r="H19" s="35"/>
      <c r="I19" s="35"/>
      <c r="J19" s="35"/>
      <c r="K19" s="36"/>
      <c r="L19" s="36"/>
      <c r="M19" s="36"/>
      <c r="N19" s="36"/>
      <c r="O19" s="29" t="s">
        <v>10</v>
      </c>
      <c r="P19" s="29" t="s">
        <v>126</v>
      </c>
      <c r="Q19" s="41" t="s">
        <v>11</v>
      </c>
      <c r="R19" s="17" t="s">
        <v>2</v>
      </c>
    </row>
    <row r="20" spans="1:18" ht="18.75" x14ac:dyDescent="0.3">
      <c r="A20" s="14"/>
      <c r="B20" s="18"/>
      <c r="C20" s="49"/>
      <c r="D20" s="34"/>
      <c r="E20" s="32"/>
      <c r="F20" s="37" t="s">
        <v>118</v>
      </c>
      <c r="G20" s="37"/>
      <c r="H20" s="37"/>
      <c r="I20" s="37"/>
      <c r="J20" s="37"/>
      <c r="K20" s="38" t="s">
        <v>119</v>
      </c>
      <c r="L20" s="39"/>
      <c r="M20" s="39"/>
      <c r="N20" s="40"/>
      <c r="O20" s="30"/>
      <c r="P20" s="30"/>
      <c r="Q20" s="42"/>
      <c r="R20" s="18" t="s">
        <v>3</v>
      </c>
    </row>
    <row r="21" spans="1:18" ht="18.75" x14ac:dyDescent="0.3">
      <c r="A21" s="14"/>
      <c r="B21" s="18" t="s">
        <v>12</v>
      </c>
      <c r="C21" s="49"/>
      <c r="D21" s="34"/>
      <c r="E21" s="32"/>
      <c r="F21" s="19" t="s">
        <v>120</v>
      </c>
      <c r="G21" s="19" t="s">
        <v>121</v>
      </c>
      <c r="H21" s="19" t="s">
        <v>122</v>
      </c>
      <c r="I21" s="19" t="s">
        <v>123</v>
      </c>
      <c r="J21" s="19" t="s">
        <v>124</v>
      </c>
      <c r="K21" s="19" t="s">
        <v>125</v>
      </c>
      <c r="L21" s="19" t="s">
        <v>121</v>
      </c>
      <c r="M21" s="19" t="s">
        <v>122</v>
      </c>
      <c r="N21" s="19" t="s">
        <v>124</v>
      </c>
      <c r="O21" s="47"/>
      <c r="P21" s="30"/>
      <c r="Q21" s="42"/>
      <c r="R21" s="20"/>
    </row>
    <row r="22" spans="1:18" ht="18.75" x14ac:dyDescent="0.3">
      <c r="A22" s="14"/>
      <c r="B22" s="18"/>
      <c r="C22" s="49"/>
      <c r="D22" s="34"/>
      <c r="E22" s="32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30"/>
      <c r="Q22" s="42"/>
      <c r="R22" s="20"/>
    </row>
    <row r="23" spans="1:18" ht="20.100000000000001" customHeight="1" x14ac:dyDescent="0.3">
      <c r="B23" s="25">
        <v>1</v>
      </c>
      <c r="C23" s="51" t="s">
        <v>153</v>
      </c>
      <c r="D23" s="11" t="s">
        <v>66</v>
      </c>
      <c r="E23" s="12" t="s">
        <v>8</v>
      </c>
      <c r="F23" s="61">
        <v>12</v>
      </c>
      <c r="G23" s="61">
        <v>9.5</v>
      </c>
      <c r="H23" s="61">
        <v>4.25</v>
      </c>
      <c r="I23" s="61">
        <v>5</v>
      </c>
      <c r="J23" s="61">
        <f>F23+G23+H23+I23</f>
        <v>30.75</v>
      </c>
      <c r="K23" s="61">
        <v>5</v>
      </c>
      <c r="L23" s="61">
        <v>5</v>
      </c>
      <c r="M23" s="61">
        <v>6.1</v>
      </c>
      <c r="N23" s="61">
        <f>K23+L23+M23</f>
        <v>16.100000000000001</v>
      </c>
      <c r="O23" s="61">
        <f>J23+N23</f>
        <v>46.85</v>
      </c>
      <c r="P23" s="53"/>
      <c r="Q23" s="53"/>
      <c r="R23" s="11" t="s">
        <v>35</v>
      </c>
    </row>
    <row r="24" spans="1:18" ht="20.100000000000001" customHeight="1" x14ac:dyDescent="0.3">
      <c r="B24" s="25">
        <v>2</v>
      </c>
      <c r="C24" s="51" t="s">
        <v>155</v>
      </c>
      <c r="D24" s="10" t="s">
        <v>67</v>
      </c>
      <c r="E24" s="12" t="s">
        <v>36</v>
      </c>
      <c r="F24" s="61">
        <v>10</v>
      </c>
      <c r="G24" s="61">
        <v>8</v>
      </c>
      <c r="H24" s="61">
        <v>3.75</v>
      </c>
      <c r="I24" s="61">
        <v>4.5</v>
      </c>
      <c r="J24" s="61">
        <f t="shared" ref="J24:J58" si="0">F24+G24+H24+I24</f>
        <v>26.25</v>
      </c>
      <c r="K24" s="61">
        <v>5</v>
      </c>
      <c r="L24" s="61">
        <v>4.5</v>
      </c>
      <c r="M24" s="61">
        <v>4.9000000000000004</v>
      </c>
      <c r="N24" s="61">
        <f t="shared" ref="N24:N58" si="1">K24+L24+M24</f>
        <v>14.4</v>
      </c>
      <c r="O24" s="61">
        <f t="shared" ref="O24:O58" si="2">J24+N24</f>
        <v>40.65</v>
      </c>
      <c r="P24" s="53"/>
      <c r="Q24" s="53"/>
      <c r="R24" s="10" t="s">
        <v>68</v>
      </c>
    </row>
    <row r="25" spans="1:18" ht="20.100000000000001" customHeight="1" x14ac:dyDescent="0.3">
      <c r="B25" s="25">
        <v>3</v>
      </c>
      <c r="C25" s="51" t="s">
        <v>149</v>
      </c>
      <c r="D25" s="10" t="s">
        <v>150</v>
      </c>
      <c r="E25" s="12" t="s">
        <v>37</v>
      </c>
      <c r="F25" s="61">
        <v>11</v>
      </c>
      <c r="G25" s="61">
        <v>2.25</v>
      </c>
      <c r="H25" s="61">
        <v>2.5</v>
      </c>
      <c r="I25" s="61">
        <v>4</v>
      </c>
      <c r="J25" s="61">
        <f t="shared" si="0"/>
        <v>19.75</v>
      </c>
      <c r="K25" s="61">
        <v>4</v>
      </c>
      <c r="L25" s="61">
        <v>4</v>
      </c>
      <c r="M25" s="61">
        <v>3.15</v>
      </c>
      <c r="N25" s="61">
        <f t="shared" si="1"/>
        <v>11.15</v>
      </c>
      <c r="O25" s="61">
        <f t="shared" si="2"/>
        <v>30.9</v>
      </c>
      <c r="P25" s="53"/>
      <c r="Q25" s="53"/>
      <c r="R25" s="10" t="s">
        <v>38</v>
      </c>
    </row>
    <row r="26" spans="1:18" ht="20.100000000000001" customHeight="1" x14ac:dyDescent="0.3">
      <c r="B26" s="25">
        <v>4</v>
      </c>
      <c r="C26" s="51" t="s">
        <v>154</v>
      </c>
      <c r="D26" s="10" t="s">
        <v>69</v>
      </c>
      <c r="E26" s="12" t="s">
        <v>13</v>
      </c>
      <c r="F26" s="61">
        <v>9</v>
      </c>
      <c r="G26" s="61">
        <v>8.5</v>
      </c>
      <c r="H26" s="61">
        <v>3.75</v>
      </c>
      <c r="I26" s="61">
        <v>4</v>
      </c>
      <c r="J26" s="61">
        <f t="shared" si="0"/>
        <v>25.25</v>
      </c>
      <c r="K26" s="61">
        <v>4</v>
      </c>
      <c r="L26" s="61">
        <v>4.5</v>
      </c>
      <c r="M26" s="61">
        <v>6.45</v>
      </c>
      <c r="N26" s="61">
        <f t="shared" si="1"/>
        <v>14.95</v>
      </c>
      <c r="O26" s="61">
        <f t="shared" si="2"/>
        <v>40.200000000000003</v>
      </c>
      <c r="P26" s="53"/>
      <c r="Q26" s="53"/>
      <c r="R26" s="10" t="s">
        <v>43</v>
      </c>
    </row>
    <row r="27" spans="1:18" ht="20.100000000000001" customHeight="1" x14ac:dyDescent="0.3">
      <c r="B27" s="25">
        <v>5</v>
      </c>
      <c r="C27" s="51" t="s">
        <v>156</v>
      </c>
      <c r="D27" s="10" t="s">
        <v>70</v>
      </c>
      <c r="E27" s="12" t="s">
        <v>47</v>
      </c>
      <c r="F27" s="61">
        <v>9</v>
      </c>
      <c r="G27" s="61">
        <v>6</v>
      </c>
      <c r="H27" s="61">
        <v>3.5</v>
      </c>
      <c r="I27" s="61">
        <v>4.5</v>
      </c>
      <c r="J27" s="61">
        <f t="shared" si="0"/>
        <v>23</v>
      </c>
      <c r="K27" s="61">
        <v>3</v>
      </c>
      <c r="L27" s="61">
        <v>4.5</v>
      </c>
      <c r="M27" s="61">
        <v>4.2</v>
      </c>
      <c r="N27" s="61">
        <f t="shared" si="1"/>
        <v>11.7</v>
      </c>
      <c r="O27" s="61">
        <f t="shared" si="2"/>
        <v>34.700000000000003</v>
      </c>
      <c r="P27" s="53"/>
      <c r="Q27" s="53"/>
      <c r="R27" s="24" t="s">
        <v>48</v>
      </c>
    </row>
    <row r="28" spans="1:18" ht="20.100000000000001" customHeight="1" x14ac:dyDescent="0.3">
      <c r="B28" s="25">
        <v>6</v>
      </c>
      <c r="C28" s="51" t="s">
        <v>152</v>
      </c>
      <c r="D28" s="10" t="s">
        <v>71</v>
      </c>
      <c r="E28" s="12" t="s">
        <v>14</v>
      </c>
      <c r="F28" s="61">
        <v>8</v>
      </c>
      <c r="G28" s="61">
        <v>5.5</v>
      </c>
      <c r="H28" s="61">
        <v>3.5</v>
      </c>
      <c r="I28" s="61">
        <v>4.5</v>
      </c>
      <c r="J28" s="61">
        <f t="shared" si="0"/>
        <v>21.5</v>
      </c>
      <c r="K28" s="61">
        <v>5</v>
      </c>
      <c r="L28" s="61">
        <v>5</v>
      </c>
      <c r="M28" s="61">
        <v>3.2</v>
      </c>
      <c r="N28" s="61">
        <f t="shared" si="1"/>
        <v>13.2</v>
      </c>
      <c r="O28" s="61">
        <f t="shared" si="2"/>
        <v>34.700000000000003</v>
      </c>
      <c r="P28" s="53"/>
      <c r="Q28" s="53"/>
      <c r="R28" s="10" t="s">
        <v>16</v>
      </c>
    </row>
    <row r="29" spans="1:18" ht="20.100000000000001" customHeight="1" x14ac:dyDescent="0.3">
      <c r="B29" s="25">
        <v>7</v>
      </c>
      <c r="C29" s="51" t="s">
        <v>147</v>
      </c>
      <c r="D29" s="10" t="s">
        <v>72</v>
      </c>
      <c r="E29" s="9" t="s">
        <v>15</v>
      </c>
      <c r="F29" s="61">
        <v>9</v>
      </c>
      <c r="G29" s="61">
        <v>7</v>
      </c>
      <c r="H29" s="61">
        <v>4</v>
      </c>
      <c r="I29" s="61">
        <v>4.5</v>
      </c>
      <c r="J29" s="61">
        <f t="shared" si="0"/>
        <v>24.5</v>
      </c>
      <c r="K29" s="61">
        <v>5</v>
      </c>
      <c r="L29" s="61">
        <v>4</v>
      </c>
      <c r="M29" s="61">
        <v>5.05</v>
      </c>
      <c r="N29" s="61">
        <f t="shared" si="1"/>
        <v>14.05</v>
      </c>
      <c r="O29" s="61">
        <f t="shared" si="2"/>
        <v>38.549999999999997</v>
      </c>
      <c r="P29" s="53"/>
      <c r="Q29" s="53"/>
      <c r="R29" s="10" t="s">
        <v>73</v>
      </c>
    </row>
    <row r="30" spans="1:18" ht="20.100000000000001" customHeight="1" x14ac:dyDescent="0.3">
      <c r="B30" s="25">
        <v>8</v>
      </c>
      <c r="C30" s="51" t="s">
        <v>148</v>
      </c>
      <c r="D30" s="10" t="s">
        <v>7</v>
      </c>
      <c r="E30" s="9" t="s">
        <v>5</v>
      </c>
      <c r="F30" s="61">
        <v>9</v>
      </c>
      <c r="G30" s="61">
        <v>7.5</v>
      </c>
      <c r="H30" s="61">
        <v>4.75</v>
      </c>
      <c r="I30" s="61">
        <v>5</v>
      </c>
      <c r="J30" s="61">
        <f t="shared" si="0"/>
        <v>26.25</v>
      </c>
      <c r="K30" s="61">
        <v>5</v>
      </c>
      <c r="L30" s="61">
        <v>4.5</v>
      </c>
      <c r="M30" s="61">
        <v>7.15</v>
      </c>
      <c r="N30" s="61">
        <f t="shared" si="1"/>
        <v>16.649999999999999</v>
      </c>
      <c r="O30" s="61">
        <f t="shared" si="2"/>
        <v>42.9</v>
      </c>
      <c r="P30" s="53"/>
      <c r="Q30" s="53"/>
      <c r="R30" s="10" t="s">
        <v>34</v>
      </c>
    </row>
    <row r="31" spans="1:18" ht="20.100000000000001" customHeight="1" x14ac:dyDescent="0.3">
      <c r="B31" s="25">
        <v>9</v>
      </c>
      <c r="C31" s="51" t="s">
        <v>146</v>
      </c>
      <c r="D31" s="10" t="s">
        <v>74</v>
      </c>
      <c r="E31" s="9" t="s">
        <v>75</v>
      </c>
      <c r="F31" s="61">
        <v>3</v>
      </c>
      <c r="G31" s="61">
        <v>5</v>
      </c>
      <c r="H31" s="61">
        <v>2</v>
      </c>
      <c r="I31" s="61">
        <v>3</v>
      </c>
      <c r="J31" s="61">
        <f t="shared" si="0"/>
        <v>13</v>
      </c>
      <c r="K31" s="61">
        <v>2</v>
      </c>
      <c r="L31" s="61">
        <v>1.5</v>
      </c>
      <c r="M31" s="61">
        <v>0.85</v>
      </c>
      <c r="N31" s="61">
        <f t="shared" si="1"/>
        <v>4.3499999999999996</v>
      </c>
      <c r="O31" s="61">
        <f t="shared" si="2"/>
        <v>17.350000000000001</v>
      </c>
      <c r="P31" s="53"/>
      <c r="Q31" s="53"/>
      <c r="R31" s="10" t="s">
        <v>39</v>
      </c>
    </row>
    <row r="32" spans="1:18" ht="20.100000000000001" customHeight="1" x14ac:dyDescent="0.3">
      <c r="B32" s="25">
        <v>10</v>
      </c>
      <c r="C32" s="51" t="s">
        <v>168</v>
      </c>
      <c r="D32" s="10" t="s">
        <v>76</v>
      </c>
      <c r="E32" s="9" t="s">
        <v>17</v>
      </c>
      <c r="F32" s="61">
        <v>10</v>
      </c>
      <c r="G32" s="61">
        <v>5</v>
      </c>
      <c r="H32" s="61">
        <v>3.25</v>
      </c>
      <c r="I32" s="61">
        <v>3.5</v>
      </c>
      <c r="J32" s="61">
        <f t="shared" si="0"/>
        <v>21.75</v>
      </c>
      <c r="K32" s="61">
        <v>4</v>
      </c>
      <c r="L32" s="61">
        <v>4.5</v>
      </c>
      <c r="M32" s="61">
        <v>3.25</v>
      </c>
      <c r="N32" s="61">
        <f t="shared" si="1"/>
        <v>11.75</v>
      </c>
      <c r="O32" s="61">
        <f t="shared" si="2"/>
        <v>33.5</v>
      </c>
      <c r="P32" s="53"/>
      <c r="Q32" s="53"/>
      <c r="R32" s="10" t="s">
        <v>77</v>
      </c>
    </row>
    <row r="33" spans="2:18" ht="20.100000000000001" customHeight="1" x14ac:dyDescent="0.3">
      <c r="B33" s="25">
        <v>11</v>
      </c>
      <c r="C33" s="51" t="s">
        <v>151</v>
      </c>
      <c r="D33" s="10" t="s">
        <v>78</v>
      </c>
      <c r="E33" s="9" t="s">
        <v>40</v>
      </c>
      <c r="F33" s="61">
        <v>6</v>
      </c>
      <c r="G33" s="61">
        <v>3</v>
      </c>
      <c r="H33" s="61">
        <v>3</v>
      </c>
      <c r="I33" s="61">
        <v>4.5</v>
      </c>
      <c r="J33" s="61">
        <f t="shared" si="0"/>
        <v>16.5</v>
      </c>
      <c r="K33" s="61">
        <v>4</v>
      </c>
      <c r="L33" s="61">
        <v>4</v>
      </c>
      <c r="M33" s="61">
        <v>2.9</v>
      </c>
      <c r="N33" s="61">
        <f t="shared" si="1"/>
        <v>10.9</v>
      </c>
      <c r="O33" s="61">
        <f t="shared" si="2"/>
        <v>27.4</v>
      </c>
      <c r="P33" s="53"/>
      <c r="Q33" s="53"/>
      <c r="R33" s="10" t="s">
        <v>79</v>
      </c>
    </row>
    <row r="34" spans="2:18" ht="20.100000000000001" customHeight="1" x14ac:dyDescent="0.3">
      <c r="B34" s="25">
        <v>12</v>
      </c>
      <c r="C34" s="51" t="s">
        <v>140</v>
      </c>
      <c r="D34" s="10" t="s">
        <v>19</v>
      </c>
      <c r="E34" s="9" t="s">
        <v>18</v>
      </c>
      <c r="F34" s="61">
        <v>8</v>
      </c>
      <c r="G34" s="61">
        <v>3.25</v>
      </c>
      <c r="H34" s="61">
        <v>2.75</v>
      </c>
      <c r="I34" s="61">
        <v>4.5</v>
      </c>
      <c r="J34" s="61">
        <f t="shared" si="0"/>
        <v>18.5</v>
      </c>
      <c r="K34" s="61">
        <v>5</v>
      </c>
      <c r="L34" s="61">
        <v>4.5</v>
      </c>
      <c r="M34" s="61">
        <v>4.8</v>
      </c>
      <c r="N34" s="61">
        <f t="shared" si="1"/>
        <v>14.3</v>
      </c>
      <c r="O34" s="61">
        <f t="shared" si="2"/>
        <v>32.799999999999997</v>
      </c>
      <c r="P34" s="53"/>
      <c r="Q34" s="53"/>
      <c r="R34" s="10" t="s">
        <v>80</v>
      </c>
    </row>
    <row r="35" spans="2:18" ht="20.100000000000001" customHeight="1" x14ac:dyDescent="0.3">
      <c r="B35" s="25">
        <v>13</v>
      </c>
      <c r="C35" s="51" t="s">
        <v>144</v>
      </c>
      <c r="D35" s="11" t="s">
        <v>81</v>
      </c>
      <c r="E35" s="12" t="s">
        <v>41</v>
      </c>
      <c r="F35" s="61">
        <v>11</v>
      </c>
      <c r="G35" s="61">
        <v>8</v>
      </c>
      <c r="H35" s="61">
        <v>4.25</v>
      </c>
      <c r="I35" s="61">
        <v>5</v>
      </c>
      <c r="J35" s="61">
        <f t="shared" si="0"/>
        <v>28.25</v>
      </c>
      <c r="K35" s="61">
        <v>5</v>
      </c>
      <c r="L35" s="61">
        <v>5</v>
      </c>
      <c r="M35" s="61">
        <v>5.15</v>
      </c>
      <c r="N35" s="61">
        <f t="shared" si="1"/>
        <v>15.15</v>
      </c>
      <c r="O35" s="61">
        <f t="shared" si="2"/>
        <v>43.4</v>
      </c>
      <c r="P35" s="53"/>
      <c r="Q35" s="53"/>
      <c r="R35" s="10" t="s">
        <v>82</v>
      </c>
    </row>
    <row r="36" spans="2:18" ht="20.100000000000001" customHeight="1" x14ac:dyDescent="0.3">
      <c r="B36" s="25">
        <v>14</v>
      </c>
      <c r="C36" s="51" t="s">
        <v>145</v>
      </c>
      <c r="D36" s="10" t="s">
        <v>21</v>
      </c>
      <c r="E36" s="9" t="s">
        <v>20</v>
      </c>
      <c r="F36" s="61">
        <v>5</v>
      </c>
      <c r="G36" s="61">
        <v>4</v>
      </c>
      <c r="H36" s="61">
        <v>3.75</v>
      </c>
      <c r="I36" s="61">
        <v>4.5</v>
      </c>
      <c r="J36" s="61">
        <f t="shared" si="0"/>
        <v>17.25</v>
      </c>
      <c r="K36" s="61">
        <v>5</v>
      </c>
      <c r="L36" s="61">
        <v>5</v>
      </c>
      <c r="M36" s="61">
        <v>4.9000000000000004</v>
      </c>
      <c r="N36" s="61">
        <f t="shared" si="1"/>
        <v>14.9</v>
      </c>
      <c r="O36" s="61">
        <f t="shared" si="2"/>
        <v>32.15</v>
      </c>
      <c r="P36" s="53"/>
      <c r="Q36" s="53"/>
      <c r="R36" s="10" t="s">
        <v>83</v>
      </c>
    </row>
    <row r="37" spans="2:18" ht="20.100000000000001" customHeight="1" x14ac:dyDescent="0.3">
      <c r="B37" s="25">
        <v>15</v>
      </c>
      <c r="C37" s="51" t="s">
        <v>143</v>
      </c>
      <c r="D37" s="11" t="s">
        <v>84</v>
      </c>
      <c r="E37" s="9" t="s">
        <v>42</v>
      </c>
      <c r="F37" s="61">
        <v>8</v>
      </c>
      <c r="G37" s="61">
        <v>8</v>
      </c>
      <c r="H37" s="61">
        <v>3.25</v>
      </c>
      <c r="I37" s="61">
        <v>4</v>
      </c>
      <c r="J37" s="61">
        <f t="shared" si="0"/>
        <v>23.25</v>
      </c>
      <c r="K37" s="61">
        <v>5</v>
      </c>
      <c r="L37" s="61">
        <v>3</v>
      </c>
      <c r="M37" s="61">
        <v>7.2</v>
      </c>
      <c r="N37" s="61">
        <f t="shared" si="1"/>
        <v>15.2</v>
      </c>
      <c r="O37" s="61">
        <f t="shared" si="2"/>
        <v>38.450000000000003</v>
      </c>
      <c r="P37" s="53"/>
      <c r="Q37" s="53"/>
      <c r="R37" s="10" t="s">
        <v>85</v>
      </c>
    </row>
    <row r="38" spans="2:18" ht="20.100000000000001" customHeight="1" x14ac:dyDescent="0.3">
      <c r="B38" s="25">
        <v>16</v>
      </c>
      <c r="C38" s="51" t="s">
        <v>142</v>
      </c>
      <c r="D38" s="10" t="s">
        <v>86</v>
      </c>
      <c r="E38" s="9" t="s">
        <v>22</v>
      </c>
      <c r="F38" s="61">
        <v>9</v>
      </c>
      <c r="G38" s="61">
        <v>7.5</v>
      </c>
      <c r="H38" s="61">
        <v>4.5</v>
      </c>
      <c r="I38" s="61">
        <v>3.5</v>
      </c>
      <c r="J38" s="61">
        <f t="shared" si="0"/>
        <v>24.5</v>
      </c>
      <c r="K38" s="61">
        <v>4</v>
      </c>
      <c r="L38" s="61">
        <v>4.5</v>
      </c>
      <c r="M38" s="61">
        <v>9.5</v>
      </c>
      <c r="N38" s="61">
        <f t="shared" si="1"/>
        <v>18</v>
      </c>
      <c r="O38" s="61">
        <f t="shared" si="2"/>
        <v>42.5</v>
      </c>
      <c r="P38" s="53"/>
      <c r="Q38" s="53"/>
      <c r="R38" s="10" t="s">
        <v>87</v>
      </c>
    </row>
    <row r="39" spans="2:18" ht="20.100000000000001" customHeight="1" x14ac:dyDescent="0.3">
      <c r="B39" s="25">
        <v>17</v>
      </c>
      <c r="C39" s="51" t="s">
        <v>134</v>
      </c>
      <c r="D39" s="10" t="s">
        <v>133</v>
      </c>
      <c r="E39" s="9" t="s">
        <v>23</v>
      </c>
      <c r="F39" s="61">
        <v>6</v>
      </c>
      <c r="G39" s="61">
        <v>4</v>
      </c>
      <c r="H39" s="61">
        <v>3</v>
      </c>
      <c r="I39" s="61">
        <v>3.5</v>
      </c>
      <c r="J39" s="61">
        <f t="shared" si="0"/>
        <v>16.5</v>
      </c>
      <c r="K39" s="61">
        <v>4</v>
      </c>
      <c r="L39" s="61">
        <v>3.5</v>
      </c>
      <c r="M39" s="61">
        <v>5.5</v>
      </c>
      <c r="N39" s="61">
        <f t="shared" si="1"/>
        <v>13</v>
      </c>
      <c r="O39" s="61">
        <f t="shared" si="2"/>
        <v>29.5</v>
      </c>
      <c r="P39" s="53"/>
      <c r="Q39" s="53"/>
      <c r="R39" s="10" t="s">
        <v>88</v>
      </c>
    </row>
    <row r="40" spans="2:18" ht="20.100000000000001" customHeight="1" x14ac:dyDescent="0.3">
      <c r="B40" s="25">
        <v>18</v>
      </c>
      <c r="C40" s="51" t="s">
        <v>139</v>
      </c>
      <c r="D40" s="10" t="s">
        <v>89</v>
      </c>
      <c r="E40" s="12" t="s">
        <v>24</v>
      </c>
      <c r="F40" s="61">
        <v>8</v>
      </c>
      <c r="G40" s="61">
        <v>6.5</v>
      </c>
      <c r="H40" s="61">
        <v>3.5</v>
      </c>
      <c r="I40" s="61">
        <v>4.5</v>
      </c>
      <c r="J40" s="61">
        <f t="shared" si="0"/>
        <v>22.5</v>
      </c>
      <c r="K40" s="61">
        <v>5</v>
      </c>
      <c r="L40" s="61">
        <v>4.5</v>
      </c>
      <c r="M40" s="61">
        <v>3</v>
      </c>
      <c r="N40" s="61">
        <f t="shared" si="1"/>
        <v>12.5</v>
      </c>
      <c r="O40" s="61">
        <f t="shared" si="2"/>
        <v>35</v>
      </c>
      <c r="P40" s="53"/>
      <c r="Q40" s="53"/>
      <c r="R40" s="10" t="s">
        <v>64</v>
      </c>
    </row>
    <row r="41" spans="2:18" ht="20.100000000000001" customHeight="1" x14ac:dyDescent="0.3">
      <c r="B41" s="25">
        <v>19</v>
      </c>
      <c r="C41" s="51" t="s">
        <v>137</v>
      </c>
      <c r="D41" s="10" t="s">
        <v>90</v>
      </c>
      <c r="E41" s="9" t="s">
        <v>44</v>
      </c>
      <c r="F41" s="61">
        <v>6</v>
      </c>
      <c r="G41" s="61">
        <v>3.5</v>
      </c>
      <c r="H41" s="61">
        <v>4.5</v>
      </c>
      <c r="I41" s="61">
        <v>4</v>
      </c>
      <c r="J41" s="61">
        <f t="shared" si="0"/>
        <v>18</v>
      </c>
      <c r="K41" s="61">
        <v>5</v>
      </c>
      <c r="L41" s="61">
        <v>3</v>
      </c>
      <c r="M41" s="61">
        <v>2.15</v>
      </c>
      <c r="N41" s="61">
        <f t="shared" si="1"/>
        <v>10.15</v>
      </c>
      <c r="O41" s="61">
        <f t="shared" si="2"/>
        <v>28.15</v>
      </c>
      <c r="P41" s="53"/>
      <c r="Q41" s="53"/>
      <c r="R41" s="10" t="s">
        <v>65</v>
      </c>
    </row>
    <row r="42" spans="2:18" ht="20.100000000000001" customHeight="1" x14ac:dyDescent="0.3">
      <c r="B42" s="25">
        <v>20</v>
      </c>
      <c r="C42" s="51" t="s">
        <v>138</v>
      </c>
      <c r="D42" s="10" t="s">
        <v>91</v>
      </c>
      <c r="E42" s="12" t="s">
        <v>25</v>
      </c>
      <c r="F42" s="61">
        <v>8</v>
      </c>
      <c r="G42" s="61">
        <v>5</v>
      </c>
      <c r="H42" s="61">
        <v>3.75</v>
      </c>
      <c r="I42" s="61">
        <v>4</v>
      </c>
      <c r="J42" s="61">
        <f t="shared" si="0"/>
        <v>20.75</v>
      </c>
      <c r="K42" s="61">
        <v>3</v>
      </c>
      <c r="L42" s="61">
        <v>4.5</v>
      </c>
      <c r="M42" s="61">
        <v>4</v>
      </c>
      <c r="N42" s="61">
        <f t="shared" si="1"/>
        <v>11.5</v>
      </c>
      <c r="O42" s="61">
        <f t="shared" si="2"/>
        <v>32.25</v>
      </c>
      <c r="P42" s="53"/>
      <c r="Q42" s="53"/>
      <c r="R42" s="10" t="s">
        <v>92</v>
      </c>
    </row>
    <row r="43" spans="2:18" ht="20.100000000000001" customHeight="1" x14ac:dyDescent="0.3">
      <c r="B43" s="25">
        <v>21</v>
      </c>
      <c r="C43" s="51" t="s">
        <v>136</v>
      </c>
      <c r="D43" s="10" t="s">
        <v>93</v>
      </c>
      <c r="E43" s="9" t="s">
        <v>26</v>
      </c>
      <c r="F43" s="61">
        <v>8</v>
      </c>
      <c r="G43" s="61">
        <v>3</v>
      </c>
      <c r="H43" s="61">
        <v>3.75</v>
      </c>
      <c r="I43" s="61">
        <v>3.5</v>
      </c>
      <c r="J43" s="61">
        <f t="shared" si="0"/>
        <v>18.25</v>
      </c>
      <c r="K43" s="61">
        <v>4</v>
      </c>
      <c r="L43" s="61">
        <v>3.5</v>
      </c>
      <c r="M43" s="61">
        <v>2.5</v>
      </c>
      <c r="N43" s="61">
        <f t="shared" si="1"/>
        <v>10</v>
      </c>
      <c r="O43" s="61">
        <f t="shared" si="2"/>
        <v>28.25</v>
      </c>
      <c r="P43" s="53"/>
      <c r="Q43" s="53"/>
      <c r="R43" s="10" t="s">
        <v>94</v>
      </c>
    </row>
    <row r="44" spans="2:18" ht="20.100000000000001" customHeight="1" x14ac:dyDescent="0.3">
      <c r="B44" s="25">
        <v>22</v>
      </c>
      <c r="C44" s="51" t="s">
        <v>135</v>
      </c>
      <c r="D44" s="10" t="s">
        <v>95</v>
      </c>
      <c r="E44" s="12" t="s">
        <v>27</v>
      </c>
      <c r="F44" s="61">
        <v>8</v>
      </c>
      <c r="G44" s="61">
        <v>3</v>
      </c>
      <c r="H44" s="61">
        <v>2</v>
      </c>
      <c r="I44" s="61">
        <v>4</v>
      </c>
      <c r="J44" s="61">
        <f t="shared" si="0"/>
        <v>17</v>
      </c>
      <c r="K44" s="61">
        <v>5</v>
      </c>
      <c r="L44" s="61">
        <v>3</v>
      </c>
      <c r="M44" s="61">
        <v>0.25</v>
      </c>
      <c r="N44" s="61">
        <f t="shared" si="1"/>
        <v>8.25</v>
      </c>
      <c r="O44" s="61">
        <f t="shared" si="2"/>
        <v>25.25</v>
      </c>
      <c r="P44" s="53"/>
      <c r="Q44" s="53"/>
      <c r="R44" s="10" t="s">
        <v>49</v>
      </c>
    </row>
    <row r="45" spans="2:18" ht="20.100000000000001" customHeight="1" x14ac:dyDescent="0.3">
      <c r="B45" s="25">
        <v>23</v>
      </c>
      <c r="C45" s="51" t="s">
        <v>141</v>
      </c>
      <c r="D45" s="10" t="s">
        <v>29</v>
      </c>
      <c r="E45" s="12" t="s">
        <v>28</v>
      </c>
      <c r="F45" s="61">
        <v>8</v>
      </c>
      <c r="G45" s="61">
        <v>7</v>
      </c>
      <c r="H45" s="61">
        <v>4.5</v>
      </c>
      <c r="I45" s="61">
        <v>4</v>
      </c>
      <c r="J45" s="61">
        <f t="shared" si="0"/>
        <v>23.5</v>
      </c>
      <c r="K45" s="61">
        <v>4</v>
      </c>
      <c r="L45" s="61">
        <v>1.5</v>
      </c>
      <c r="M45" s="61">
        <v>7.5</v>
      </c>
      <c r="N45" s="61">
        <f t="shared" si="1"/>
        <v>13</v>
      </c>
      <c r="O45" s="61">
        <f t="shared" si="2"/>
        <v>36.5</v>
      </c>
      <c r="P45" s="53"/>
      <c r="Q45" s="53"/>
      <c r="R45" s="10" t="s">
        <v>96</v>
      </c>
    </row>
    <row r="46" spans="2:18" ht="20.100000000000001" customHeight="1" x14ac:dyDescent="0.3">
      <c r="B46" s="25">
        <v>24</v>
      </c>
      <c r="C46" s="51" t="s">
        <v>158</v>
      </c>
      <c r="D46" s="10" t="s">
        <v>97</v>
      </c>
      <c r="E46" s="12" t="s">
        <v>30</v>
      </c>
      <c r="F46" s="61">
        <v>5</v>
      </c>
      <c r="G46" s="61">
        <v>2.5</v>
      </c>
      <c r="H46" s="61">
        <v>2.5</v>
      </c>
      <c r="I46" s="61">
        <v>4</v>
      </c>
      <c r="J46" s="61">
        <f t="shared" si="0"/>
        <v>14</v>
      </c>
      <c r="K46" s="61">
        <v>4</v>
      </c>
      <c r="L46" s="61">
        <v>3.5</v>
      </c>
      <c r="M46" s="61">
        <v>3.2</v>
      </c>
      <c r="N46" s="61">
        <f t="shared" si="1"/>
        <v>10.7</v>
      </c>
      <c r="O46" s="61">
        <f t="shared" si="2"/>
        <v>24.7</v>
      </c>
      <c r="P46" s="53"/>
      <c r="Q46" s="53"/>
      <c r="R46" s="10" t="s">
        <v>98</v>
      </c>
    </row>
    <row r="47" spans="2:18" ht="20.100000000000001" customHeight="1" x14ac:dyDescent="0.3">
      <c r="B47" s="25">
        <v>25</v>
      </c>
      <c r="C47" s="51" t="s">
        <v>159</v>
      </c>
      <c r="D47" s="10" t="s">
        <v>99</v>
      </c>
      <c r="E47" s="12" t="s">
        <v>31</v>
      </c>
      <c r="F47" s="61">
        <v>6</v>
      </c>
      <c r="G47" s="61">
        <v>5</v>
      </c>
      <c r="H47" s="61">
        <v>1.25</v>
      </c>
      <c r="I47" s="61">
        <v>3</v>
      </c>
      <c r="J47" s="61">
        <f t="shared" si="0"/>
        <v>15.25</v>
      </c>
      <c r="K47" s="61">
        <v>3</v>
      </c>
      <c r="L47" s="61">
        <v>2</v>
      </c>
      <c r="M47" s="61">
        <v>1.95</v>
      </c>
      <c r="N47" s="61">
        <f t="shared" si="1"/>
        <v>6.95</v>
      </c>
      <c r="O47" s="61">
        <f t="shared" si="2"/>
        <v>22.2</v>
      </c>
      <c r="P47" s="53"/>
      <c r="Q47" s="53"/>
      <c r="R47" s="10" t="s">
        <v>100</v>
      </c>
    </row>
    <row r="48" spans="2:18" ht="20.100000000000001" customHeight="1" x14ac:dyDescent="0.3">
      <c r="B48" s="25">
        <v>26</v>
      </c>
      <c r="C48" s="51" t="s">
        <v>162</v>
      </c>
      <c r="D48" s="10" t="s">
        <v>101</v>
      </c>
      <c r="E48" s="12" t="s">
        <v>32</v>
      </c>
      <c r="F48" s="61">
        <v>8</v>
      </c>
      <c r="G48" s="61">
        <v>5.5</v>
      </c>
      <c r="H48" s="61">
        <v>3</v>
      </c>
      <c r="I48" s="61">
        <v>3.5</v>
      </c>
      <c r="J48" s="61">
        <f t="shared" si="0"/>
        <v>20</v>
      </c>
      <c r="K48" s="61">
        <v>4</v>
      </c>
      <c r="L48" s="61">
        <v>4</v>
      </c>
      <c r="M48" s="61">
        <v>4.0999999999999996</v>
      </c>
      <c r="N48" s="61">
        <f t="shared" si="1"/>
        <v>12.1</v>
      </c>
      <c r="O48" s="61">
        <f t="shared" si="2"/>
        <v>32.1</v>
      </c>
      <c r="P48" s="53"/>
      <c r="Q48" s="53"/>
      <c r="R48" s="10" t="s">
        <v>33</v>
      </c>
    </row>
    <row r="49" spans="2:18" ht="20.100000000000001" customHeight="1" x14ac:dyDescent="0.3">
      <c r="B49" s="25">
        <v>27</v>
      </c>
      <c r="C49" s="51" t="s">
        <v>165</v>
      </c>
      <c r="D49" s="10" t="s">
        <v>102</v>
      </c>
      <c r="E49" s="12" t="s">
        <v>45</v>
      </c>
      <c r="F49" s="61">
        <v>8</v>
      </c>
      <c r="G49" s="61">
        <v>7</v>
      </c>
      <c r="H49" s="61">
        <v>3</v>
      </c>
      <c r="I49" s="61">
        <v>4</v>
      </c>
      <c r="J49" s="61">
        <f t="shared" si="0"/>
        <v>22</v>
      </c>
      <c r="K49" s="61">
        <v>2</v>
      </c>
      <c r="L49" s="61">
        <v>1</v>
      </c>
      <c r="M49" s="61">
        <v>5.6</v>
      </c>
      <c r="N49" s="61">
        <f t="shared" si="1"/>
        <v>8.6</v>
      </c>
      <c r="O49" s="61">
        <f t="shared" si="2"/>
        <v>30.6</v>
      </c>
      <c r="P49" s="53"/>
      <c r="Q49" s="53"/>
      <c r="R49" s="10" t="s">
        <v>51</v>
      </c>
    </row>
    <row r="50" spans="2:18" ht="20.100000000000001" customHeight="1" x14ac:dyDescent="0.3">
      <c r="B50" s="25">
        <v>28</v>
      </c>
      <c r="C50" s="51" t="s">
        <v>169</v>
      </c>
      <c r="D50" s="13" t="s">
        <v>103</v>
      </c>
      <c r="E50" s="12" t="s">
        <v>46</v>
      </c>
      <c r="F50" s="61">
        <v>11</v>
      </c>
      <c r="G50" s="61">
        <v>4.75</v>
      </c>
      <c r="H50" s="61">
        <v>4.5</v>
      </c>
      <c r="I50" s="61">
        <v>4.5</v>
      </c>
      <c r="J50" s="61">
        <f t="shared" si="0"/>
        <v>24.75</v>
      </c>
      <c r="K50" s="61">
        <v>5</v>
      </c>
      <c r="L50" s="61">
        <v>5</v>
      </c>
      <c r="M50" s="61">
        <v>5.25</v>
      </c>
      <c r="N50" s="61">
        <f t="shared" si="1"/>
        <v>15.25</v>
      </c>
      <c r="O50" s="61">
        <f t="shared" si="2"/>
        <v>40</v>
      </c>
      <c r="P50" s="53"/>
      <c r="Q50" s="53"/>
      <c r="R50" s="13" t="s">
        <v>104</v>
      </c>
    </row>
    <row r="51" spans="2:18" ht="20.100000000000001" customHeight="1" x14ac:dyDescent="0.3">
      <c r="B51" s="25">
        <v>29</v>
      </c>
      <c r="C51" s="51" t="s">
        <v>160</v>
      </c>
      <c r="D51" s="13" t="s">
        <v>105</v>
      </c>
      <c r="E51" s="9" t="s">
        <v>132</v>
      </c>
      <c r="F51" s="61">
        <v>5</v>
      </c>
      <c r="G51" s="61">
        <v>5.5</v>
      </c>
      <c r="H51" s="61">
        <v>4.25</v>
      </c>
      <c r="I51" s="61">
        <v>5</v>
      </c>
      <c r="J51" s="61">
        <f t="shared" si="0"/>
        <v>19.75</v>
      </c>
      <c r="K51" s="61">
        <v>4</v>
      </c>
      <c r="L51" s="61">
        <v>3.5</v>
      </c>
      <c r="M51" s="61">
        <v>3.85</v>
      </c>
      <c r="N51" s="61">
        <f t="shared" si="1"/>
        <v>11.35</v>
      </c>
      <c r="O51" s="61">
        <f t="shared" si="2"/>
        <v>31.1</v>
      </c>
      <c r="P51" s="53"/>
      <c r="Q51" s="53"/>
      <c r="R51" s="13" t="s">
        <v>106</v>
      </c>
    </row>
    <row r="52" spans="2:18" ht="20.100000000000001" customHeight="1" x14ac:dyDescent="0.3">
      <c r="B52" s="25">
        <v>30</v>
      </c>
      <c r="C52" s="51" t="s">
        <v>157</v>
      </c>
      <c r="D52" s="13" t="s">
        <v>107</v>
      </c>
      <c r="E52" s="9" t="s">
        <v>52</v>
      </c>
      <c r="F52" s="61">
        <v>8</v>
      </c>
      <c r="G52" s="61">
        <v>5</v>
      </c>
      <c r="H52" s="61">
        <v>3</v>
      </c>
      <c r="I52" s="61">
        <v>3.5</v>
      </c>
      <c r="J52" s="61">
        <f t="shared" si="0"/>
        <v>19.5</v>
      </c>
      <c r="K52" s="61">
        <v>2</v>
      </c>
      <c r="L52" s="61">
        <v>2</v>
      </c>
      <c r="M52" s="61">
        <v>5.15</v>
      </c>
      <c r="N52" s="61">
        <f t="shared" si="1"/>
        <v>9.15</v>
      </c>
      <c r="O52" s="61">
        <f t="shared" si="2"/>
        <v>28.65</v>
      </c>
      <c r="P52" s="53"/>
      <c r="Q52" s="53"/>
      <c r="R52" s="13" t="s">
        <v>53</v>
      </c>
    </row>
    <row r="53" spans="2:18" ht="20.100000000000001" customHeight="1" x14ac:dyDescent="0.3">
      <c r="B53" s="25">
        <v>31</v>
      </c>
      <c r="C53" s="51" t="s">
        <v>161</v>
      </c>
      <c r="D53" s="13" t="s">
        <v>108</v>
      </c>
      <c r="E53" s="9" t="s">
        <v>54</v>
      </c>
      <c r="F53" s="61">
        <v>8</v>
      </c>
      <c r="G53" s="61">
        <v>5</v>
      </c>
      <c r="H53" s="61">
        <v>3</v>
      </c>
      <c r="I53" s="61">
        <v>4.5</v>
      </c>
      <c r="J53" s="61">
        <f t="shared" si="0"/>
        <v>20.5</v>
      </c>
      <c r="K53" s="61">
        <v>4</v>
      </c>
      <c r="L53" s="61">
        <v>4</v>
      </c>
      <c r="M53" s="61">
        <v>4.8</v>
      </c>
      <c r="N53" s="61">
        <f t="shared" si="1"/>
        <v>12.8</v>
      </c>
      <c r="O53" s="61">
        <f t="shared" si="2"/>
        <v>33.299999999999997</v>
      </c>
      <c r="P53" s="53"/>
      <c r="Q53" s="53"/>
      <c r="R53" s="13" t="s">
        <v>109</v>
      </c>
    </row>
    <row r="54" spans="2:18" ht="20.100000000000001" customHeight="1" x14ac:dyDescent="0.3">
      <c r="B54" s="25">
        <v>32</v>
      </c>
      <c r="C54" s="51" t="s">
        <v>163</v>
      </c>
      <c r="D54" s="13" t="s">
        <v>110</v>
      </c>
      <c r="E54" s="9" t="s">
        <v>56</v>
      </c>
      <c r="F54" s="61">
        <v>6</v>
      </c>
      <c r="G54" s="61">
        <v>3</v>
      </c>
      <c r="H54" s="61">
        <v>2.75</v>
      </c>
      <c r="I54" s="61">
        <v>3.5</v>
      </c>
      <c r="J54" s="61">
        <f t="shared" si="0"/>
        <v>15.25</v>
      </c>
      <c r="K54" s="61">
        <v>2</v>
      </c>
      <c r="L54" s="61">
        <v>3</v>
      </c>
      <c r="M54" s="61">
        <v>2.65</v>
      </c>
      <c r="N54" s="61">
        <f t="shared" si="1"/>
        <v>7.65</v>
      </c>
      <c r="O54" s="61">
        <f t="shared" si="2"/>
        <v>22.9</v>
      </c>
      <c r="P54" s="53"/>
      <c r="Q54" s="53"/>
      <c r="R54" s="13" t="s">
        <v>57</v>
      </c>
    </row>
    <row r="55" spans="2:18" ht="20.100000000000001" customHeight="1" x14ac:dyDescent="0.3">
      <c r="B55" s="25">
        <v>33</v>
      </c>
      <c r="C55" s="51" t="s">
        <v>166</v>
      </c>
      <c r="D55" s="13" t="s">
        <v>111</v>
      </c>
      <c r="E55" s="9" t="s">
        <v>58</v>
      </c>
      <c r="F55" s="61">
        <v>5</v>
      </c>
      <c r="G55" s="61">
        <v>3</v>
      </c>
      <c r="H55" s="61">
        <v>2.5</v>
      </c>
      <c r="I55" s="61">
        <v>2.5</v>
      </c>
      <c r="J55" s="61">
        <f t="shared" si="0"/>
        <v>13</v>
      </c>
      <c r="K55" s="61">
        <v>1</v>
      </c>
      <c r="L55" s="61">
        <v>0.25</v>
      </c>
      <c r="M55" s="61">
        <v>1</v>
      </c>
      <c r="N55" s="61">
        <f t="shared" si="1"/>
        <v>2.25</v>
      </c>
      <c r="O55" s="61">
        <f t="shared" si="2"/>
        <v>15.25</v>
      </c>
      <c r="P55" s="53"/>
      <c r="Q55" s="53"/>
      <c r="R55" s="13" t="s">
        <v>112</v>
      </c>
    </row>
    <row r="56" spans="2:18" ht="20.100000000000001" customHeight="1" x14ac:dyDescent="0.3">
      <c r="B56" s="25">
        <v>34</v>
      </c>
      <c r="C56" s="51" t="s">
        <v>164</v>
      </c>
      <c r="D56" s="13" t="s">
        <v>130</v>
      </c>
      <c r="E56" s="9" t="s">
        <v>59</v>
      </c>
      <c r="F56" s="61">
        <v>6</v>
      </c>
      <c r="G56" s="61">
        <v>0</v>
      </c>
      <c r="H56" s="61">
        <v>1.75</v>
      </c>
      <c r="I56" s="61">
        <v>2.5</v>
      </c>
      <c r="J56" s="61">
        <f t="shared" si="0"/>
        <v>10.25</v>
      </c>
      <c r="K56" s="61">
        <v>3</v>
      </c>
      <c r="L56" s="61">
        <v>0.5</v>
      </c>
      <c r="M56" s="61">
        <v>1</v>
      </c>
      <c r="N56" s="61">
        <f t="shared" si="1"/>
        <v>4.5</v>
      </c>
      <c r="O56" s="61">
        <f t="shared" si="2"/>
        <v>14.75</v>
      </c>
      <c r="P56" s="53"/>
      <c r="Q56" s="53"/>
      <c r="R56" s="13" t="s">
        <v>60</v>
      </c>
    </row>
    <row r="57" spans="2:18" ht="20.100000000000001" customHeight="1" x14ac:dyDescent="0.3">
      <c r="B57" s="25">
        <v>35</v>
      </c>
      <c r="C57" s="51" t="s">
        <v>167</v>
      </c>
      <c r="D57" s="13" t="s">
        <v>131</v>
      </c>
      <c r="E57" s="9" t="s">
        <v>61</v>
      </c>
      <c r="F57" s="61">
        <v>7</v>
      </c>
      <c r="G57" s="61">
        <v>2.5</v>
      </c>
      <c r="H57" s="61">
        <v>3.25</v>
      </c>
      <c r="I57" s="61">
        <v>3.5</v>
      </c>
      <c r="J57" s="61">
        <f t="shared" si="0"/>
        <v>16.25</v>
      </c>
      <c r="K57" s="61">
        <v>3</v>
      </c>
      <c r="L57" s="61">
        <v>1</v>
      </c>
      <c r="M57" s="61">
        <v>1</v>
      </c>
      <c r="N57" s="61">
        <f t="shared" si="1"/>
        <v>5</v>
      </c>
      <c r="O57" s="61">
        <f t="shared" si="2"/>
        <v>21.25</v>
      </c>
      <c r="P57" s="53"/>
      <c r="Q57" s="53"/>
      <c r="R57" s="13" t="s">
        <v>62</v>
      </c>
    </row>
    <row r="58" spans="2:18" ht="20.100000000000001" customHeight="1" x14ac:dyDescent="0.3">
      <c r="B58" s="25">
        <v>36</v>
      </c>
      <c r="C58" s="51" t="s">
        <v>170</v>
      </c>
      <c r="D58" s="13" t="s">
        <v>171</v>
      </c>
      <c r="E58" s="9" t="s">
        <v>63</v>
      </c>
      <c r="F58" s="61">
        <v>3</v>
      </c>
      <c r="G58" s="61">
        <v>0</v>
      </c>
      <c r="H58" s="61">
        <v>2.25</v>
      </c>
      <c r="I58" s="61">
        <v>0</v>
      </c>
      <c r="J58" s="61">
        <f t="shared" si="0"/>
        <v>5.25</v>
      </c>
      <c r="K58" s="61">
        <v>2</v>
      </c>
      <c r="L58" s="61">
        <v>0</v>
      </c>
      <c r="M58" s="61">
        <v>0.5</v>
      </c>
      <c r="N58" s="61">
        <f t="shared" si="1"/>
        <v>2.5</v>
      </c>
      <c r="O58" s="61">
        <f t="shared" si="2"/>
        <v>7.75</v>
      </c>
      <c r="P58" s="53"/>
      <c r="Q58" s="53"/>
      <c r="R58" s="8"/>
    </row>
    <row r="59" spans="2:18" ht="15.75" customHeight="1" x14ac:dyDescent="0.25"/>
    <row r="60" spans="2:18" ht="30.75" customHeight="1" x14ac:dyDescent="0.3">
      <c r="B60" s="14"/>
      <c r="C60" s="43" t="s">
        <v>50</v>
      </c>
      <c r="D60" s="44"/>
      <c r="E60" s="1" t="s">
        <v>113</v>
      </c>
      <c r="F60" s="2"/>
    </row>
    <row r="61" spans="2:18" ht="27" customHeight="1" x14ac:dyDescent="0.3">
      <c r="B61" s="14"/>
      <c r="C61" s="45" t="s">
        <v>115</v>
      </c>
      <c r="D61" s="44"/>
      <c r="E61" s="46" t="s">
        <v>114</v>
      </c>
      <c r="F61" s="46"/>
    </row>
    <row r="62" spans="2:18" ht="15.75" customHeight="1" x14ac:dyDescent="0.3">
      <c r="B62" s="14"/>
      <c r="C62" s="4"/>
      <c r="D62" s="3"/>
      <c r="E62" s="3"/>
      <c r="F62" s="3"/>
    </row>
    <row r="63" spans="2:18" ht="15.75" customHeight="1" x14ac:dyDescent="0.3">
      <c r="B63" s="14"/>
      <c r="C63" s="5"/>
      <c r="D63" s="21" t="s">
        <v>55</v>
      </c>
      <c r="E63" s="55" t="s">
        <v>174</v>
      </c>
      <c r="F63" s="55"/>
      <c r="G63" s="55"/>
    </row>
    <row r="64" spans="2:18" ht="15.75" customHeight="1" x14ac:dyDescent="0.3">
      <c r="B64" s="14"/>
      <c r="C64" s="5"/>
      <c r="D64" s="3"/>
      <c r="E64" s="56" t="s">
        <v>175</v>
      </c>
      <c r="F64" s="57"/>
      <c r="G64" s="60"/>
    </row>
    <row r="65" spans="2:7" ht="15.75" customHeight="1" x14ac:dyDescent="0.3">
      <c r="B65" s="14"/>
      <c r="C65" s="5"/>
      <c r="D65" s="3"/>
      <c r="E65" s="56" t="s">
        <v>176</v>
      </c>
      <c r="F65" s="57"/>
      <c r="G65" s="60"/>
    </row>
    <row r="66" spans="2:7" ht="15.75" customHeight="1" x14ac:dyDescent="0.3">
      <c r="B66" s="14"/>
      <c r="C66" s="5"/>
      <c r="D66" s="3"/>
      <c r="E66" s="56" t="s">
        <v>177</v>
      </c>
      <c r="F66" s="57"/>
      <c r="G66" s="60"/>
    </row>
    <row r="67" spans="2:7" ht="15.75" customHeight="1" x14ac:dyDescent="0.3">
      <c r="B67" s="14"/>
      <c r="C67" s="6"/>
      <c r="D67" s="7"/>
      <c r="E67" s="58" t="s">
        <v>178</v>
      </c>
      <c r="F67" s="59"/>
      <c r="G67" s="60"/>
    </row>
    <row r="68" spans="2:7" ht="15.75" customHeight="1" x14ac:dyDescent="0.3">
      <c r="E68" s="60" t="s">
        <v>179</v>
      </c>
      <c r="F68" s="60"/>
      <c r="G68" s="60"/>
    </row>
    <row r="69" spans="2:7" ht="15.75" customHeight="1" x14ac:dyDescent="0.3">
      <c r="E69" s="60" t="s">
        <v>180</v>
      </c>
      <c r="F69" s="60"/>
      <c r="G69" s="60"/>
    </row>
    <row r="70" spans="2:7" ht="15.75" customHeight="1" x14ac:dyDescent="0.3">
      <c r="E70" s="60" t="s">
        <v>181</v>
      </c>
      <c r="F70" s="60"/>
      <c r="G70" s="60"/>
    </row>
    <row r="71" spans="2:7" ht="15.75" customHeight="1" x14ac:dyDescent="0.25"/>
    <row r="72" spans="2:7" ht="15.75" customHeight="1" x14ac:dyDescent="0.25"/>
    <row r="73" spans="2:7" ht="15.75" customHeight="1" x14ac:dyDescent="0.25"/>
    <row r="74" spans="2:7" ht="15.75" customHeight="1" x14ac:dyDescent="0.25"/>
    <row r="75" spans="2:7" ht="15.75" customHeight="1" x14ac:dyDescent="0.25"/>
    <row r="76" spans="2:7" ht="15.75" customHeight="1" x14ac:dyDescent="0.25"/>
    <row r="77" spans="2:7" ht="15.75" customHeight="1" x14ac:dyDescent="0.25"/>
    <row r="78" spans="2:7" ht="15.75" customHeight="1" x14ac:dyDescent="0.25"/>
    <row r="79" spans="2:7" ht="15.75" customHeight="1" x14ac:dyDescent="0.25"/>
    <row r="80" spans="2:7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</sheetData>
  <mergeCells count="20">
    <mergeCell ref="E63:G63"/>
    <mergeCell ref="D16:Q16"/>
    <mergeCell ref="D17:O17"/>
    <mergeCell ref="C19:C22"/>
    <mergeCell ref="D19:D22"/>
    <mergeCell ref="E19:E22"/>
    <mergeCell ref="F19:N19"/>
    <mergeCell ref="O19:O21"/>
    <mergeCell ref="P19:P22"/>
    <mergeCell ref="D10:R10"/>
    <mergeCell ref="D11:R11"/>
    <mergeCell ref="D12:R12"/>
    <mergeCell ref="D13:R13"/>
    <mergeCell ref="D15:N15"/>
    <mergeCell ref="Q19:Q22"/>
    <mergeCell ref="F20:J20"/>
    <mergeCell ref="K20:N20"/>
    <mergeCell ref="C60:D60"/>
    <mergeCell ref="C61:D61"/>
    <mergeCell ref="E61:F61"/>
  </mergeCells>
  <pageMargins left="0.70866141732283472" right="0.70866141732283472" top="0.35433070866141736" bottom="0.35433070866141736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11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група 1</cp:lastModifiedBy>
  <cp:lastPrinted>2018-12-01T18:54:40Z</cp:lastPrinted>
  <dcterms:modified xsi:type="dcterms:W3CDTF">2018-12-01T18:58:50Z</dcterms:modified>
</cp:coreProperties>
</file>