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 activeTab="1"/>
  </bookViews>
  <sheets>
    <sheet name="КПК0611151" sheetId="1" r:id="rId1"/>
    <sheet name="Лист1" sheetId="2" r:id="rId2"/>
    <sheet name="Лист2" sheetId="3" r:id="rId3"/>
  </sheets>
  <externalReferences>
    <externalReference r:id="rId4"/>
  </externalReferences>
  <definedNames>
    <definedName name="_xlnm.Print_Area" localSheetId="0">КПК0611151!$A$1:$BQ$110</definedName>
  </definedNames>
  <calcPr calcId="145621"/>
</workbook>
</file>

<file path=xl/calcChain.xml><?xml version="1.0" encoding="utf-8"?>
<calcChain xmlns="http://schemas.openxmlformats.org/spreadsheetml/2006/main">
  <c r="AN23" i="3" l="1"/>
  <c r="BK12" i="3"/>
  <c r="BE12" i="3"/>
  <c r="AY12" i="3"/>
  <c r="AU12" i="3"/>
  <c r="AN16" i="3" s="1"/>
  <c r="B9" i="2"/>
  <c r="B6" i="2"/>
  <c r="AN18" i="3" l="1"/>
  <c r="AN27" i="3" l="1"/>
  <c r="BH79" i="1" l="1"/>
  <c r="BC79" i="1"/>
  <c r="BH77" i="1"/>
  <c r="BC77" i="1"/>
  <c r="BH75" i="1"/>
  <c r="BC75" i="1"/>
  <c r="BH74" i="1"/>
  <c r="BC74" i="1"/>
  <c r="BH73" i="1"/>
  <c r="BC73" i="1"/>
  <c r="BH72" i="1"/>
  <c r="BC72" i="1"/>
  <c r="BD62" i="1"/>
  <c r="AY62" i="1"/>
  <c r="AS62" i="1"/>
  <c r="AC62" i="1"/>
  <c r="BD61" i="1"/>
  <c r="AY61" i="1"/>
  <c r="AS61" i="1"/>
  <c r="AC61" i="1"/>
  <c r="BD60" i="1"/>
  <c r="AY60" i="1"/>
  <c r="AS60" i="1"/>
  <c r="AC60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I59" i="1" l="1"/>
  <c r="BI60" i="1"/>
  <c r="BI61" i="1"/>
  <c r="BI62" i="1"/>
  <c r="BN43" i="1"/>
  <c r="BN44" i="1"/>
</calcChain>
</file>

<file path=xl/sharedStrings.xml><?xml version="1.0" encoding="utf-8"?>
<sst xmlns="http://schemas.openxmlformats.org/spreadsheetml/2006/main" count="325" uniqueCount="203">
  <si>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</si>
  <si>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</si>
  <si>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</si>
  <si>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</si>
  <si>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</si>
  <si>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</si>
  <si>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</si>
  <si>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</si>
  <si>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</si>
  <si>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</si>
  <si>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</si>
  <si>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</si>
  <si>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</si>
  <si>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</si>
  <si>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</si>
  <si>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</si>
  <si>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</si>
  <si>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</si>
  <si>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</si>
  <si>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</si>
  <si>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</si>
  <si>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</si>
  <si>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</si>
  <si>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</si>
  <si>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</si>
  <si>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</si>
  <si>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</si>
  <si>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</si>
  <si>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</si>
  <si>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</si>
  <si>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</si>
  <si>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</si>
  <si>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</si>
  <si>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</si>
  <si>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</si>
  <si>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</si>
  <si>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</si>
  <si>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</si>
  <si>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</si>
  <si>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</si>
  <si>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</si>
  <si>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</si>
  <si>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</si>
  <si>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</si>
  <si>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</si>
  <si>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</si>
  <si>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</si>
  <si>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</si>
  <si>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</si>
  <si>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</si>
  <si>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</si>
  <si>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</si>
  <si>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</si>
  <si>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</si>
  <si>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</si>
  <si>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</si>
  <si>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</si>
  <si>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</si>
  <si>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</si>
  <si>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</si>
  <si>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</si>
  <si>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</si>
  <si>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</si>
  <si>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</si>
  <si>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</si>
  <si>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</si>
  <si>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</si>
  <si>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</si>
  <si>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</si>
  <si>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</si>
  <si>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</si>
  <si>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</si>
  <si>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</si>
  <si>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</si>
  <si>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</si>
  <si>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</si>
  <si>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</si>
  <si>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</si>
  <si>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</si>
  <si>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</si>
  <si>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</si>
  <si>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Фінансування діяльності ІРЦ, здобуття освіти дітьми з особливими освітніми потребами віком від 2 до 18 років</t>
  </si>
  <si>
    <t>Створення і реалізація умов для надання якісних послуг дітям, які потребують корекції фізичного та (або) розумового розвитку</t>
  </si>
  <si>
    <t>Організація роботи інклюзивно-ресурсних центрів</t>
  </si>
  <si>
    <t>УСЬОГО</t>
  </si>
  <si>
    <t>Відхилення обсягів касових видатків від затверджених  пояснюється економією фонду заробітної плати у зв'язку із наявністю вакантних посад, економією по енергоносіях, у зв'язку із зменшенням обсягів споживання та за рахунок системи електронних закупівель ProZorro.</t>
  </si>
  <si>
    <t>Програма інформатизації Чернівецької міської ради на 2023-2025 роки</t>
  </si>
  <si>
    <t>Програма інформатизації Чернівецької міської ради на 2020-2022 роки</t>
  </si>
  <si>
    <t>Програма розвитку освіти Чернівецької міської територіальної громади на 2021-2023 роки</t>
  </si>
  <si>
    <t>Усього</t>
  </si>
  <si>
    <t>затрат</t>
  </si>
  <si>
    <t/>
  </si>
  <si>
    <t>кількість установ</t>
  </si>
  <si>
    <t>од.</t>
  </si>
  <si>
    <t>Звіт та зведення планів по мережі, штатах і контингентах</t>
  </si>
  <si>
    <t>середньорічне число штатних одиниць, у тому числі:</t>
  </si>
  <si>
    <t>спеціалістів</t>
  </si>
  <si>
    <t>робітників</t>
  </si>
  <si>
    <t>Звіт та зведення планів по мережі, штатах і контингентах, штатний розпис</t>
  </si>
  <si>
    <t>продукту</t>
  </si>
  <si>
    <t>кількість дітей з особливими потребами, яким надана психолого-педагогічна допомога</t>
  </si>
  <si>
    <t>осіб</t>
  </si>
  <si>
    <t>план роботи</t>
  </si>
  <si>
    <t>ефективності</t>
  </si>
  <si>
    <t>середні витрати на 1 дитину з особливими потребами (загальний фонд)</t>
  </si>
  <si>
    <t>грн.</t>
  </si>
  <si>
    <t>розрахунок</t>
  </si>
  <si>
    <t>У зв'язку із дією воєнного стану та збільшенням кількості внутрішньо переміщених осіб у місті зросла кількість дітей, яким необхідна психолого-педагогічна допомога.</t>
  </si>
  <si>
    <t>Відхилення виникло за рахунок економії через систему електронних закупівель ProZorro та економією по енергоносіях, що утворилася у зв'язку із зменшенням обсягів споживання.</t>
  </si>
  <si>
    <t>Забезпечення надання якісних послуг дітям, які потребують корекції фізичного та (або) розумового розвитку</t>
  </si>
  <si>
    <t>Виділенні бюджетні асигнування у 2023 році були спрямовані на зміцнення матеріально-технічної бази, що надало можливість забезпечити реалізацію функцій та завдань, покладених на інклюзивно-ресурсні центри.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</si>
  <si>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</si>
  <si>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</si>
  <si>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</si>
  <si>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</si>
  <si>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</si>
  <si>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</si>
  <si>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</si>
  <si>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</si>
  <si>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</si>
  <si>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2023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</si>
  <si>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</si>
  <si>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</si>
  <si>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</si>
  <si>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</si>
  <si>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</si>
  <si>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Додаток 1</t>
  </si>
  <si>
    <t>Результати аналізу ефективності бюджетної програми</t>
  </si>
  <si>
    <t>Управління освіти Чернівецької міської ради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</si>
  <si>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</si>
  <si>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</si>
  <si>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</si>
  <si>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</si>
  <si>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</t>
  </si>
  <si>
    <t>Результати аналізу ефективності</t>
  </si>
  <si>
    <t>Назва підпрограми/завдання бюджетної програми¹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</si>
  <si>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</si>
  <si>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</si>
  <si>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</si>
  <si>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</si>
  <si>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Підпрограма 1</t>
  </si>
  <si>
    <t>Х</t>
  </si>
  <si>
    <t>Завдання 1.Здійснення наданих законодавством повноважень у сфері освіти</t>
  </si>
  <si>
    <t>Підпрограма 2</t>
  </si>
  <si>
    <t>Завдання 1</t>
  </si>
  <si>
    <t>Завдання 2</t>
  </si>
  <si>
    <t>Загальний результат оцінки підпрограми 2</t>
  </si>
  <si>
    <t>Загальний результат оцінки програми</t>
  </si>
  <si>
    <t>¹Зазначаються усі підпрограми та завдання, які включені до звіту про виконання паспорту бюджетної програми</t>
  </si>
  <si>
    <t>5.</t>
  </si>
  <si>
    <t>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</si>
  <si>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</si>
  <si>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t xml:space="preserve"> Начальник управління освіти                                                         Ірина ТКАЧУК</t>
  </si>
  <si>
    <r>
      <t>Назва завдання бюджетної програми</t>
    </r>
    <r>
      <rPr>
        <sz val="12"/>
        <rFont val="Arial"/>
        <family val="2"/>
        <charset val="204"/>
      </rPr>
      <t>²</t>
    </r>
  </si>
  <si>
    <r>
      <t xml:space="preserve">² </t>
    </r>
    <r>
      <rPr>
        <sz val="10"/>
        <rFont val="Times New Roman"/>
        <family val="1"/>
        <charset val="204"/>
      </rPr>
      <t>Зазначаються усі завдання, які мають низьку ефективність</t>
    </r>
  </si>
  <si>
    <t>(КТКВК)*</t>
  </si>
  <si>
    <t xml:space="preserve">(найменування бюджетної програми)            </t>
  </si>
  <si>
    <t>1)</t>
  </si>
  <si>
    <t>Результативні показники бюджетної програми та аналіз їх виконання за звітний період:</t>
  </si>
  <si>
    <t>Стим / дестим</t>
  </si>
  <si>
    <t>Затверджено</t>
  </si>
  <si>
    <t>Виконано</t>
  </si>
  <si>
    <t>Співвіднош</t>
  </si>
  <si>
    <t>Ефективності</t>
  </si>
  <si>
    <t>дестим (план/факт)</t>
  </si>
  <si>
    <t>кількість показників ефективності бюджетної програми</t>
  </si>
  <si>
    <t>2)</t>
  </si>
  <si>
    <t>І еф.,</t>
  </si>
  <si>
    <t>=</t>
  </si>
  <si>
    <t>3)</t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</si>
  <si>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ефективності</t>
    </r>
    <r>
      <rPr>
        <b/>
        <i/>
        <sz val="11"/>
        <rFont val="Times New Roman"/>
        <family val="1"/>
        <charset val="204"/>
      </rPr>
      <t>, 2022 рік</t>
    </r>
  </si>
  <si>
    <t>4)</t>
  </si>
  <si>
    <t>І як.,</t>
  </si>
  <si>
    <t>Критерій оцінки</t>
  </si>
  <si>
    <t>Кількість балів</t>
  </si>
  <si>
    <t>У разі відсутності кожного з параметрів оцінки</t>
  </si>
  <si>
    <r>
      <t xml:space="preserve">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&lt; 0,85</t>
    </r>
  </si>
  <si>
    <t>0</t>
  </si>
  <si>
    <t>6)</t>
  </si>
  <si>
    <t>Порівняння результативності БП із показниками попередніх періодів</t>
  </si>
  <si>
    <r>
      <t xml:space="preserve">І </t>
    </r>
    <r>
      <rPr>
        <b/>
        <sz val="6"/>
        <rFont val="Times New Roman"/>
        <family val="1"/>
        <charset val="204"/>
      </rPr>
      <t>1</t>
    </r>
  </si>
  <si>
    <r>
      <t xml:space="preserve">0,85 &lt;= 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&lt; 1</t>
    </r>
  </si>
  <si>
    <r>
      <t>або зменшення на 25 балів</t>
    </r>
    <r>
      <rPr>
        <sz val="14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І</t>
    </r>
    <r>
      <rPr>
        <sz val="8"/>
        <rFont val="Times New Roman"/>
        <family val="1"/>
        <charset val="204"/>
      </rPr>
      <t>1</t>
    </r>
  </si>
  <si>
    <r>
      <t xml:space="preserve">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&gt;= 1</t>
    </r>
  </si>
  <si>
    <t>шкала аналізу ефективності бюджетно\ прорами</t>
  </si>
  <si>
    <t>Ефективність</t>
  </si>
  <si>
    <t>7)</t>
  </si>
  <si>
    <t>Загальна ефективність БП</t>
  </si>
  <si>
    <t>Е</t>
  </si>
  <si>
    <t>Висока</t>
  </si>
  <si>
    <t>215 і &gt;</t>
  </si>
  <si>
    <t>215 і &gt;-100=115і &gt;</t>
  </si>
  <si>
    <t>Середня</t>
  </si>
  <si>
    <t>190-215</t>
  </si>
  <si>
    <t>190-215-100=90-115</t>
  </si>
  <si>
    <t>Низька</t>
  </si>
  <si>
    <t>&lt; 190</t>
  </si>
  <si>
    <t>&lt; 190-100=&lt; 90</t>
  </si>
  <si>
    <t>середня</t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</si>
  <si>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ефективності</t>
    </r>
    <r>
      <rPr>
        <b/>
        <i/>
        <sz val="11"/>
        <rFont val="Times New Roman"/>
        <family val="1"/>
        <charset val="204"/>
      </rPr>
      <t>, 2023 рік</t>
    </r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</si>
  <si>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якості</t>
    </r>
    <r>
      <rPr>
        <b/>
        <i/>
        <sz val="11"/>
        <rFont val="Times New Roman"/>
        <family val="1"/>
        <charset val="204"/>
      </rPr>
      <t>, 2023 рік</t>
    </r>
  </si>
  <si>
    <t>У 2023 році забезпечено виконання програми з  належним використанням бюджетних коштів, цим самим основні завдання та мету бюджетної програми виконано.</t>
  </si>
  <si>
    <t>станом на 01.01.2024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</si>
</sst>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"/>
    <numFmt numFmtId="166" formatCode="0.000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sz val="10"/>
      <name val="Helv"/>
      <charset val="204"/>
    </font>
    <font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5"/>
      <name val="Times New Roman"/>
      <family val="1"/>
      <charset val="204"/>
    </font>
    <font>
      <b/>
      <sz val="6"/>
      <name val="Times New Roman"/>
      <family val="1"/>
      <charset val="204"/>
    </font>
    <font>
      <sz val="14"/>
      <name val="Times New Roman"/>
      <family val="1"/>
      <charset val="204"/>
    </font>
    <font>
      <b/>
      <i/>
      <u/>
      <sz val="13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C0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3" fillId="0" borderId="5" xfId="0" applyFont="1" applyFill="1" applyBorder="1" applyAlignment="1">
      <alignment horizontal="center" vertical="center" wrapText="1"/>
    </xf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3" fillId="0" borderId="0" xfId="0" applyFont="1" applyFill="1" applyBorder="1"/>
    <xf numFmtId="0" fontId="20" fillId="0" borderId="0" xfId="0" applyFont="1" applyFill="1" applyBorder="1"/>
    <xf numFmtId="0" fontId="3" fillId="0" borderId="0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2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8" fillId="0" borderId="0" xfId="0" applyFont="1" applyFill="1" applyBorder="1" applyAlignment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wrapText="1"/>
    </xf>
    <xf numFmtId="0" fontId="30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27" fillId="0" borderId="4" xfId="0" applyFont="1" applyFill="1" applyBorder="1" applyAlignment="1">
      <alignment horizontal="center" wrapText="1"/>
    </xf>
    <xf numFmtId="0" fontId="27" fillId="0" borderId="2" xfId="0" applyFont="1" applyFill="1" applyBorder="1" applyAlignment="1">
      <alignment horizontal="center" wrapText="1"/>
    </xf>
    <xf numFmtId="0" fontId="27" fillId="0" borderId="3" xfId="0" applyFont="1" applyFill="1" applyBorder="1" applyAlignment="1">
      <alignment horizontal="center" wrapText="1"/>
    </xf>
    <xf numFmtId="0" fontId="29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/>
    </xf>
    <xf numFmtId="165" fontId="28" fillId="0" borderId="0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0" fontId="29" fillId="0" borderId="0" xfId="0" applyFont="1" applyFill="1" applyBorder="1" applyAlignment="1">
      <alignment horizontal="left" wrapText="1"/>
    </xf>
    <xf numFmtId="166" fontId="28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center"/>
    </xf>
    <xf numFmtId="165" fontId="28" fillId="0" borderId="0" xfId="0" applyNumberFormat="1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2" fontId="26" fillId="0" borderId="4" xfId="0" applyNumberFormat="1" applyFont="1" applyFill="1" applyBorder="1" applyAlignment="1">
      <alignment horizontal="center" wrapText="1"/>
    </xf>
    <xf numFmtId="2" fontId="26" fillId="0" borderId="2" xfId="0" applyNumberFormat="1" applyFont="1" applyFill="1" applyBorder="1" applyAlignment="1">
      <alignment horizontal="center" wrapText="1"/>
    </xf>
    <xf numFmtId="2" fontId="26" fillId="0" borderId="3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top"/>
    </xf>
  </cellXfs>
  <cellStyles count="1">
    <cellStyle name="Обычны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72;&#1088;&#1103;&#1085;&#1072;%202022\&#1055;&#1072;&#1089;&#1087;&#1086;&#1088;&#1090;&#1080;\&#1079;&#1074;&#1110;&#1090;%20&#1087;&#1072;&#1089;&#1087;&#1086;&#1088;&#1090;%202022\&#1047;&#1074;&#1110;&#1090;%20&#1087;&#1086;%20&#1087;&#1072;&#1089;&#1087;&#1086;&#1088;&#1090;&#1091;%2006101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60"/>
      <sheetName val="звіт"/>
      <sheetName val="аналіз ефективності"/>
      <sheetName val="методика"/>
    </sheetNames>
    <sheetDataSet>
      <sheetData sheetId="0" refreshError="1"/>
      <sheetData sheetId="1" refreshError="1">
        <row r="11">
          <cell r="F11" t="str">
            <v>0600000</v>
          </cell>
        </row>
        <row r="14">
          <cell r="F14">
            <v>610000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opLeftCell="A2" zoomScaleNormal="100" workbookViewId="0">
      <selection activeCell="A99" sqref="A99:BL99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61" t="s">
        <v>59</v>
      </c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</row>
    <row r="3" spans="1:64" ht="9" customHeight="1" x14ac:dyDescent="0.25"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</row>
    <row r="4" spans="1:64" ht="15.75" customHeight="1" x14ac:dyDescent="0.25"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</row>
    <row r="7" spans="1:64" ht="9.75" hidden="1" customHeight="1" x14ac:dyDescent="0.25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</row>
    <row r="8" spans="1:64" ht="9.75" hidden="1" customHeight="1" x14ac:dyDescent="0.25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</row>
    <row r="9" spans="1:64" ht="8.25" hidden="1" customHeight="1" x14ac:dyDescent="0.25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</row>
    <row r="10" spans="1:64" ht="15.6" x14ac:dyDescent="0.25">
      <c r="A10" s="164" t="s">
        <v>18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</row>
    <row r="11" spans="1:64" ht="15.75" customHeight="1" x14ac:dyDescent="0.25">
      <c r="A11" s="164" t="s">
        <v>35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</row>
    <row r="12" spans="1:64" ht="15.75" customHeight="1" x14ac:dyDescent="0.25">
      <c r="A12" s="164" t="s">
        <v>120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165" t="s">
        <v>111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9"/>
      <c r="N14" s="167" t="s">
        <v>112</v>
      </c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20"/>
      <c r="AU14" s="165" t="s">
        <v>117</v>
      </c>
      <c r="AV14" s="166"/>
      <c r="AW14" s="166"/>
      <c r="AX14" s="166"/>
      <c r="AY14" s="166"/>
      <c r="AZ14" s="166"/>
      <c r="BA14" s="166"/>
      <c r="BB14" s="166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169" t="s">
        <v>51</v>
      </c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21"/>
      <c r="N15" s="170" t="s">
        <v>52</v>
      </c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21"/>
      <c r="AU15" s="169" t="s">
        <v>53</v>
      </c>
      <c r="AV15" s="169"/>
      <c r="AW15" s="169"/>
      <c r="AX15" s="169"/>
      <c r="AY15" s="169"/>
      <c r="AZ15" s="169"/>
      <c r="BA15" s="169"/>
      <c r="BB15" s="169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165" t="s">
        <v>123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9"/>
      <c r="N17" s="167" t="s">
        <v>112</v>
      </c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20"/>
      <c r="AU17" s="165" t="s">
        <v>117</v>
      </c>
      <c r="AV17" s="166"/>
      <c r="AW17" s="166"/>
      <c r="AX17" s="166"/>
      <c r="AY17" s="166"/>
      <c r="AZ17" s="166"/>
      <c r="BA17" s="166"/>
      <c r="BB17" s="166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169" t="s">
        <v>51</v>
      </c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21"/>
      <c r="N18" s="170" t="s">
        <v>54</v>
      </c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21"/>
      <c r="AU18" s="169" t="s">
        <v>53</v>
      </c>
      <c r="AV18" s="169"/>
      <c r="AW18" s="169"/>
      <c r="AX18" s="169"/>
      <c r="AY18" s="169"/>
      <c r="AZ18" s="169"/>
      <c r="BA18" s="169"/>
      <c r="BB18" s="169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33.6" customHeight="1" x14ac:dyDescent="0.25">
      <c r="A20" s="18" t="s">
        <v>34</v>
      </c>
      <c r="B20" s="165" t="s">
        <v>121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/>
      <c r="N20" s="165" t="s">
        <v>124</v>
      </c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24"/>
      <c r="AA20" s="165" t="s">
        <v>125</v>
      </c>
      <c r="AB20" s="166"/>
      <c r="AC20" s="166"/>
      <c r="AD20" s="166"/>
      <c r="AE20" s="166"/>
      <c r="AF20" s="166"/>
      <c r="AG20" s="166"/>
      <c r="AH20" s="166"/>
      <c r="AI20" s="166"/>
      <c r="AJ20" s="24"/>
      <c r="AK20" s="172" t="s">
        <v>122</v>
      </c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24"/>
      <c r="BE20" s="165" t="s">
        <v>118</v>
      </c>
      <c r="BF20" s="166"/>
      <c r="BG20" s="166"/>
      <c r="BH20" s="166"/>
      <c r="BI20" s="166"/>
      <c r="BJ20" s="166"/>
      <c r="BK20" s="166"/>
      <c r="BL20" s="166"/>
    </row>
    <row r="21" spans="1:79" ht="23.25" customHeight="1" x14ac:dyDescent="0.25">
      <c r="A21"/>
      <c r="B21" s="169" t="s">
        <v>51</v>
      </c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/>
      <c r="N21" s="169" t="s">
        <v>55</v>
      </c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27"/>
      <c r="AA21" s="173" t="s">
        <v>56</v>
      </c>
      <c r="AB21" s="173"/>
      <c r="AC21" s="173"/>
      <c r="AD21" s="173"/>
      <c r="AE21" s="173"/>
      <c r="AF21" s="173"/>
      <c r="AG21" s="173"/>
      <c r="AH21" s="173"/>
      <c r="AI21" s="173"/>
      <c r="AJ21" s="27"/>
      <c r="AK21" s="174" t="s">
        <v>57</v>
      </c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27"/>
      <c r="BE21" s="169" t="s">
        <v>58</v>
      </c>
      <c r="BF21" s="169"/>
      <c r="BG21" s="169"/>
      <c r="BH21" s="169"/>
      <c r="BI21" s="169"/>
      <c r="BJ21" s="169"/>
      <c r="BK21" s="169"/>
      <c r="BL21" s="169"/>
    </row>
    <row r="22" spans="1:79" ht="6.75" customHeight="1" x14ac:dyDescent="0.25"/>
    <row r="23" spans="1:79" ht="15.75" customHeight="1" x14ac:dyDescent="0.25">
      <c r="A23" s="116" t="s">
        <v>80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</row>
    <row r="24" spans="1:79" ht="27.75" customHeight="1" x14ac:dyDescent="0.25">
      <c r="A24" s="121" t="s">
        <v>3</v>
      </c>
      <c r="B24" s="121"/>
      <c r="C24" s="121"/>
      <c r="D24" s="121"/>
      <c r="E24" s="121"/>
      <c r="F24" s="121"/>
      <c r="G24" s="122" t="s">
        <v>38</v>
      </c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4"/>
    </row>
    <row r="25" spans="1:79" ht="10.5" hidden="1" customHeight="1" x14ac:dyDescent="0.25">
      <c r="A25" s="89" t="s">
        <v>36</v>
      </c>
      <c r="B25" s="89"/>
      <c r="C25" s="89"/>
      <c r="D25" s="89"/>
      <c r="E25" s="89"/>
      <c r="F25" s="89"/>
      <c r="G25" s="125" t="s">
        <v>14</v>
      </c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7"/>
      <c r="CA25" s="1" t="s">
        <v>49</v>
      </c>
    </row>
    <row r="26" spans="1:79" ht="15.75" customHeight="1" x14ac:dyDescent="0.25">
      <c r="A26" s="89">
        <v>1</v>
      </c>
      <c r="B26" s="89"/>
      <c r="C26" s="89"/>
      <c r="D26" s="89"/>
      <c r="E26" s="89"/>
      <c r="F26" s="89"/>
      <c r="G26" s="117" t="s">
        <v>81</v>
      </c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9"/>
      <c r="CA26" s="1" t="s">
        <v>47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116" t="s">
        <v>40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</row>
    <row r="29" spans="1:79" ht="15.9" customHeight="1" x14ac:dyDescent="0.25">
      <c r="A29" s="171" t="s">
        <v>109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116" t="s">
        <v>41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</row>
    <row r="32" spans="1:79" ht="27.75" customHeight="1" x14ac:dyDescent="0.25">
      <c r="A32" s="121" t="s">
        <v>3</v>
      </c>
      <c r="B32" s="121"/>
      <c r="C32" s="121"/>
      <c r="D32" s="121"/>
      <c r="E32" s="121"/>
      <c r="F32" s="121"/>
      <c r="G32" s="122" t="s">
        <v>39</v>
      </c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4"/>
    </row>
    <row r="33" spans="1:79" ht="10.5" hidden="1" customHeight="1" x14ac:dyDescent="0.25">
      <c r="A33" s="89" t="s">
        <v>13</v>
      </c>
      <c r="B33" s="89"/>
      <c r="C33" s="89"/>
      <c r="D33" s="89"/>
      <c r="E33" s="89"/>
      <c r="F33" s="89"/>
      <c r="G33" s="125" t="s">
        <v>14</v>
      </c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6"/>
      <c r="BG33" s="126"/>
      <c r="BH33" s="126"/>
      <c r="BI33" s="126"/>
      <c r="BJ33" s="126"/>
      <c r="BK33" s="126"/>
      <c r="BL33" s="127"/>
      <c r="CA33" s="1" t="s">
        <v>50</v>
      </c>
    </row>
    <row r="34" spans="1:79" ht="15" customHeight="1" x14ac:dyDescent="0.25">
      <c r="A34" s="89">
        <v>1</v>
      </c>
      <c r="B34" s="89"/>
      <c r="C34" s="89"/>
      <c r="D34" s="89"/>
      <c r="E34" s="89"/>
      <c r="F34" s="89"/>
      <c r="G34" s="117" t="s">
        <v>82</v>
      </c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9"/>
      <c r="CA34" s="1" t="s">
        <v>48</v>
      </c>
    </row>
    <row r="36" spans="1:79" ht="15.75" customHeight="1" x14ac:dyDescent="0.25">
      <c r="A36" s="116" t="s">
        <v>74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</row>
    <row r="37" spans="1:79" ht="15.75" customHeight="1" x14ac:dyDescent="0.25">
      <c r="A37" s="116" t="s">
        <v>75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</row>
    <row r="38" spans="1:79" ht="15" customHeight="1" x14ac:dyDescent="0.25">
      <c r="A38" s="120" t="s">
        <v>119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</row>
    <row r="39" spans="1:79" ht="48" customHeight="1" x14ac:dyDescent="0.25">
      <c r="A39" s="106" t="s">
        <v>3</v>
      </c>
      <c r="B39" s="106"/>
      <c r="C39" s="106" t="s">
        <v>67</v>
      </c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 t="s">
        <v>25</v>
      </c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 t="s">
        <v>44</v>
      </c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 t="s">
        <v>0</v>
      </c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</row>
    <row r="40" spans="1:79" ht="29.1" customHeight="1" x14ac:dyDescent="0.25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 t="s">
        <v>2</v>
      </c>
      <c r="AB40" s="106"/>
      <c r="AC40" s="106"/>
      <c r="AD40" s="106"/>
      <c r="AE40" s="106"/>
      <c r="AF40" s="106" t="s">
        <v>1</v>
      </c>
      <c r="AG40" s="106"/>
      <c r="AH40" s="106"/>
      <c r="AI40" s="106"/>
      <c r="AJ40" s="106"/>
      <c r="AK40" s="106" t="s">
        <v>26</v>
      </c>
      <c r="AL40" s="106"/>
      <c r="AM40" s="106"/>
      <c r="AN40" s="106"/>
      <c r="AO40" s="106"/>
      <c r="AP40" s="106" t="s">
        <v>2</v>
      </c>
      <c r="AQ40" s="106"/>
      <c r="AR40" s="106"/>
      <c r="AS40" s="106"/>
      <c r="AT40" s="106"/>
      <c r="AU40" s="106" t="s">
        <v>1</v>
      </c>
      <c r="AV40" s="106"/>
      <c r="AW40" s="106"/>
      <c r="AX40" s="106"/>
      <c r="AY40" s="106"/>
      <c r="AZ40" s="106" t="s">
        <v>26</v>
      </c>
      <c r="BA40" s="106"/>
      <c r="BB40" s="106"/>
      <c r="BC40" s="106"/>
      <c r="BD40" s="106" t="s">
        <v>2</v>
      </c>
      <c r="BE40" s="106"/>
      <c r="BF40" s="106"/>
      <c r="BG40" s="106"/>
      <c r="BH40" s="106"/>
      <c r="BI40" s="106" t="s">
        <v>1</v>
      </c>
      <c r="BJ40" s="106"/>
      <c r="BK40" s="106"/>
      <c r="BL40" s="106"/>
      <c r="BM40" s="106"/>
      <c r="BN40" s="106" t="s">
        <v>27</v>
      </c>
      <c r="BO40" s="106"/>
      <c r="BP40" s="106"/>
      <c r="BQ40" s="106"/>
    </row>
    <row r="41" spans="1:79" ht="15.9" customHeight="1" x14ac:dyDescent="0.25">
      <c r="A41" s="139">
        <v>1</v>
      </c>
      <c r="B41" s="139"/>
      <c r="C41" s="139">
        <v>2</v>
      </c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29">
        <v>3</v>
      </c>
      <c r="AB41" s="130"/>
      <c r="AC41" s="130"/>
      <c r="AD41" s="130"/>
      <c r="AE41" s="131"/>
      <c r="AF41" s="129">
        <v>4</v>
      </c>
      <c r="AG41" s="130"/>
      <c r="AH41" s="130"/>
      <c r="AI41" s="130"/>
      <c r="AJ41" s="131"/>
      <c r="AK41" s="129">
        <v>5</v>
      </c>
      <c r="AL41" s="130"/>
      <c r="AM41" s="130"/>
      <c r="AN41" s="130"/>
      <c r="AO41" s="131"/>
      <c r="AP41" s="129">
        <v>6</v>
      </c>
      <c r="AQ41" s="130"/>
      <c r="AR41" s="130"/>
      <c r="AS41" s="130"/>
      <c r="AT41" s="131"/>
      <c r="AU41" s="129">
        <v>7</v>
      </c>
      <c r="AV41" s="130"/>
      <c r="AW41" s="130"/>
      <c r="AX41" s="130"/>
      <c r="AY41" s="131"/>
      <c r="AZ41" s="129">
        <v>8</v>
      </c>
      <c r="BA41" s="130"/>
      <c r="BB41" s="130"/>
      <c r="BC41" s="131"/>
      <c r="BD41" s="129">
        <v>9</v>
      </c>
      <c r="BE41" s="130"/>
      <c r="BF41" s="130"/>
      <c r="BG41" s="130"/>
      <c r="BH41" s="131"/>
      <c r="BI41" s="139">
        <v>10</v>
      </c>
      <c r="BJ41" s="139"/>
      <c r="BK41" s="139"/>
      <c r="BL41" s="139"/>
      <c r="BM41" s="139"/>
      <c r="BN41" s="139">
        <v>11</v>
      </c>
      <c r="BO41" s="139"/>
      <c r="BP41" s="139"/>
      <c r="BQ41" s="139"/>
    </row>
    <row r="42" spans="1:79" ht="15.75" hidden="1" customHeight="1" x14ac:dyDescent="0.25">
      <c r="A42" s="89" t="s">
        <v>13</v>
      </c>
      <c r="B42" s="89"/>
      <c r="C42" s="159" t="s">
        <v>14</v>
      </c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60"/>
      <c r="AA42" s="108" t="s">
        <v>10</v>
      </c>
      <c r="AB42" s="108"/>
      <c r="AC42" s="108"/>
      <c r="AD42" s="108"/>
      <c r="AE42" s="108"/>
      <c r="AF42" s="108" t="s">
        <v>9</v>
      </c>
      <c r="AG42" s="108"/>
      <c r="AH42" s="108"/>
      <c r="AI42" s="108"/>
      <c r="AJ42" s="108"/>
      <c r="AK42" s="79" t="s">
        <v>16</v>
      </c>
      <c r="AL42" s="79"/>
      <c r="AM42" s="79"/>
      <c r="AN42" s="79"/>
      <c r="AO42" s="79"/>
      <c r="AP42" s="108" t="s">
        <v>11</v>
      </c>
      <c r="AQ42" s="108"/>
      <c r="AR42" s="108"/>
      <c r="AS42" s="108"/>
      <c r="AT42" s="108"/>
      <c r="AU42" s="108" t="s">
        <v>12</v>
      </c>
      <c r="AV42" s="108"/>
      <c r="AW42" s="108"/>
      <c r="AX42" s="108"/>
      <c r="AY42" s="108"/>
      <c r="AZ42" s="79" t="s">
        <v>16</v>
      </c>
      <c r="BA42" s="79"/>
      <c r="BB42" s="79"/>
      <c r="BC42" s="79"/>
      <c r="BD42" s="71" t="s">
        <v>31</v>
      </c>
      <c r="BE42" s="71"/>
      <c r="BF42" s="71"/>
      <c r="BG42" s="71"/>
      <c r="BH42" s="71"/>
      <c r="BI42" s="71" t="s">
        <v>31</v>
      </c>
      <c r="BJ42" s="71"/>
      <c r="BK42" s="71"/>
      <c r="BL42" s="71"/>
      <c r="BM42" s="71"/>
      <c r="BN42" s="109" t="s">
        <v>16</v>
      </c>
      <c r="BO42" s="109"/>
      <c r="BP42" s="109"/>
      <c r="BQ42" s="109"/>
      <c r="CA42" s="1" t="s">
        <v>19</v>
      </c>
    </row>
    <row r="43" spans="1:79" ht="15" customHeight="1" x14ac:dyDescent="0.25">
      <c r="A43" s="156">
        <v>1</v>
      </c>
      <c r="B43" s="156"/>
      <c r="C43" s="157" t="s">
        <v>83</v>
      </c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4"/>
      <c r="AA43" s="128">
        <v>1827200</v>
      </c>
      <c r="AB43" s="128"/>
      <c r="AC43" s="128"/>
      <c r="AD43" s="128"/>
      <c r="AE43" s="128"/>
      <c r="AF43" s="128">
        <v>342645</v>
      </c>
      <c r="AG43" s="128"/>
      <c r="AH43" s="128"/>
      <c r="AI43" s="128"/>
      <c r="AJ43" s="128"/>
      <c r="AK43" s="128">
        <f>AA43+AF43</f>
        <v>2169845</v>
      </c>
      <c r="AL43" s="128"/>
      <c r="AM43" s="128"/>
      <c r="AN43" s="128"/>
      <c r="AO43" s="128"/>
      <c r="AP43" s="128">
        <v>1123494.29</v>
      </c>
      <c r="AQ43" s="128"/>
      <c r="AR43" s="128"/>
      <c r="AS43" s="128"/>
      <c r="AT43" s="128"/>
      <c r="AU43" s="128">
        <v>342644.87</v>
      </c>
      <c r="AV43" s="128"/>
      <c r="AW43" s="128"/>
      <c r="AX43" s="128"/>
      <c r="AY43" s="128"/>
      <c r="AZ43" s="128">
        <f>AP43+AU43</f>
        <v>1466139.1600000001</v>
      </c>
      <c r="BA43" s="128"/>
      <c r="BB43" s="128"/>
      <c r="BC43" s="128"/>
      <c r="BD43" s="128">
        <f>AP43-AA43</f>
        <v>-703705.71</v>
      </c>
      <c r="BE43" s="128"/>
      <c r="BF43" s="128"/>
      <c r="BG43" s="128"/>
      <c r="BH43" s="128"/>
      <c r="BI43" s="128">
        <f>AU43-AF43</f>
        <v>-0.13000000000465661</v>
      </c>
      <c r="BJ43" s="128"/>
      <c r="BK43" s="128"/>
      <c r="BL43" s="128"/>
      <c r="BM43" s="128"/>
      <c r="BN43" s="128">
        <f>BD43+BI43</f>
        <v>-703705.84</v>
      </c>
      <c r="BO43" s="128"/>
      <c r="BP43" s="128"/>
      <c r="BQ43" s="128"/>
      <c r="CA43" s="1" t="s">
        <v>20</v>
      </c>
    </row>
    <row r="44" spans="1:79" s="41" customFormat="1" ht="15" customHeight="1" x14ac:dyDescent="0.25">
      <c r="A44" s="100"/>
      <c r="B44" s="100"/>
      <c r="C44" s="101" t="s">
        <v>84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2"/>
      <c r="AA44" s="99">
        <v>1827200</v>
      </c>
      <c r="AB44" s="99"/>
      <c r="AC44" s="99"/>
      <c r="AD44" s="99"/>
      <c r="AE44" s="99"/>
      <c r="AF44" s="99">
        <v>342645</v>
      </c>
      <c r="AG44" s="99"/>
      <c r="AH44" s="99"/>
      <c r="AI44" s="99"/>
      <c r="AJ44" s="99"/>
      <c r="AK44" s="99">
        <f>AA44+AF44</f>
        <v>2169845</v>
      </c>
      <c r="AL44" s="99"/>
      <c r="AM44" s="99"/>
      <c r="AN44" s="99"/>
      <c r="AO44" s="99"/>
      <c r="AP44" s="99">
        <v>1123494.29</v>
      </c>
      <c r="AQ44" s="99"/>
      <c r="AR44" s="99"/>
      <c r="AS44" s="99"/>
      <c r="AT44" s="99"/>
      <c r="AU44" s="99">
        <v>342644.87</v>
      </c>
      <c r="AV44" s="99"/>
      <c r="AW44" s="99"/>
      <c r="AX44" s="99"/>
      <c r="AY44" s="99"/>
      <c r="AZ44" s="99">
        <f>AP44+AU44</f>
        <v>1466139.1600000001</v>
      </c>
      <c r="BA44" s="99"/>
      <c r="BB44" s="99"/>
      <c r="BC44" s="99"/>
      <c r="BD44" s="99">
        <f>AP44-AA44</f>
        <v>-703705.71</v>
      </c>
      <c r="BE44" s="99"/>
      <c r="BF44" s="99"/>
      <c r="BG44" s="99"/>
      <c r="BH44" s="99"/>
      <c r="BI44" s="99">
        <f>AU44-AF44</f>
        <v>-0.13000000000465661</v>
      </c>
      <c r="BJ44" s="99"/>
      <c r="BK44" s="99"/>
      <c r="BL44" s="99"/>
      <c r="BM44" s="99"/>
      <c r="BN44" s="99">
        <f>BD44+BI44</f>
        <v>-703705.84</v>
      </c>
      <c r="BO44" s="99"/>
      <c r="BP44" s="99"/>
      <c r="BQ44" s="99"/>
    </row>
    <row r="46" spans="1:79" ht="29.25" customHeight="1" x14ac:dyDescent="0.25">
      <c r="A46" s="116" t="s">
        <v>76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</row>
    <row r="47" spans="1:79" ht="9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5">
      <c r="A48" s="139" t="s">
        <v>3</v>
      </c>
      <c r="B48" s="139"/>
      <c r="C48" s="106" t="s">
        <v>60</v>
      </c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</row>
    <row r="49" spans="1:79" ht="15.6" x14ac:dyDescent="0.25">
      <c r="A49" s="139">
        <v>1</v>
      </c>
      <c r="B49" s="139"/>
      <c r="C49" s="141">
        <v>2</v>
      </c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  <c r="BI49" s="141"/>
      <c r="BJ49" s="141"/>
      <c r="BK49" s="141"/>
      <c r="BL49" s="141"/>
      <c r="BM49" s="141"/>
      <c r="BN49" s="141"/>
      <c r="BO49" s="141"/>
      <c r="BP49" s="141"/>
      <c r="BQ49" s="141"/>
    </row>
    <row r="50" spans="1:79" hidden="1" x14ac:dyDescent="0.25">
      <c r="A50" s="137" t="s">
        <v>13</v>
      </c>
      <c r="B50" s="138"/>
      <c r="C50" s="142" t="s">
        <v>14</v>
      </c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3"/>
      <c r="BN50" s="143"/>
      <c r="BO50" s="143"/>
      <c r="BP50" s="143"/>
      <c r="BQ50" s="144"/>
      <c r="CA50" s="1" t="s">
        <v>70</v>
      </c>
    </row>
    <row r="51" spans="1:79" ht="26.4" customHeight="1" x14ac:dyDescent="0.25">
      <c r="A51" s="137">
        <v>1</v>
      </c>
      <c r="B51" s="138"/>
      <c r="C51" s="140" t="s">
        <v>85</v>
      </c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4"/>
      <c r="CA51" s="1" t="s">
        <v>61</v>
      </c>
    </row>
    <row r="52" spans="1:79" ht="38.4" customHeight="1" x14ac:dyDescent="0.25"/>
    <row r="53" spans="1:79" ht="15.75" customHeight="1" x14ac:dyDescent="0.25">
      <c r="A53" s="116" t="s">
        <v>42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</row>
    <row r="54" spans="1:79" ht="15" customHeight="1" x14ac:dyDescent="0.25">
      <c r="A54" s="120" t="s">
        <v>119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</row>
    <row r="55" spans="1:79" ht="28.5" customHeight="1" x14ac:dyDescent="0.25">
      <c r="A55" s="102" t="s">
        <v>3</v>
      </c>
      <c r="B55" s="103"/>
      <c r="C55" s="106" t="s">
        <v>28</v>
      </c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 t="s">
        <v>25</v>
      </c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 t="s">
        <v>44</v>
      </c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 t="s">
        <v>0</v>
      </c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2"/>
      <c r="BP55" s="2"/>
      <c r="BQ55" s="2"/>
    </row>
    <row r="56" spans="1:79" ht="29.1" customHeight="1" x14ac:dyDescent="0.25">
      <c r="A56" s="104"/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 t="s">
        <v>2</v>
      </c>
      <c r="T56" s="106"/>
      <c r="U56" s="106"/>
      <c r="V56" s="106"/>
      <c r="W56" s="106"/>
      <c r="X56" s="106" t="s">
        <v>1</v>
      </c>
      <c r="Y56" s="106"/>
      <c r="Z56" s="106"/>
      <c r="AA56" s="106"/>
      <c r="AB56" s="106"/>
      <c r="AC56" s="106" t="s">
        <v>26</v>
      </c>
      <c r="AD56" s="106"/>
      <c r="AE56" s="106"/>
      <c r="AF56" s="106"/>
      <c r="AG56" s="106"/>
      <c r="AH56" s="106"/>
      <c r="AI56" s="106" t="s">
        <v>2</v>
      </c>
      <c r="AJ56" s="106"/>
      <c r="AK56" s="106"/>
      <c r="AL56" s="106"/>
      <c r="AM56" s="106"/>
      <c r="AN56" s="106" t="s">
        <v>1</v>
      </c>
      <c r="AO56" s="106"/>
      <c r="AP56" s="106"/>
      <c r="AQ56" s="106"/>
      <c r="AR56" s="106"/>
      <c r="AS56" s="106" t="s">
        <v>26</v>
      </c>
      <c r="AT56" s="106"/>
      <c r="AU56" s="106"/>
      <c r="AV56" s="106"/>
      <c r="AW56" s="106"/>
      <c r="AX56" s="106"/>
      <c r="AY56" s="110" t="s">
        <v>2</v>
      </c>
      <c r="AZ56" s="111"/>
      <c r="BA56" s="111"/>
      <c r="BB56" s="111"/>
      <c r="BC56" s="112"/>
      <c r="BD56" s="110" t="s">
        <v>1</v>
      </c>
      <c r="BE56" s="111"/>
      <c r="BF56" s="111"/>
      <c r="BG56" s="111"/>
      <c r="BH56" s="112"/>
      <c r="BI56" s="106" t="s">
        <v>26</v>
      </c>
      <c r="BJ56" s="106"/>
      <c r="BK56" s="106"/>
      <c r="BL56" s="106"/>
      <c r="BM56" s="106"/>
      <c r="BN56" s="106"/>
      <c r="BO56" s="2"/>
      <c r="BP56" s="2"/>
      <c r="BQ56" s="2"/>
    </row>
    <row r="57" spans="1:79" ht="15.9" customHeight="1" x14ac:dyDescent="0.3">
      <c r="A57" s="106">
        <v>1</v>
      </c>
      <c r="B57" s="106"/>
      <c r="C57" s="106">
        <v>2</v>
      </c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>
        <v>3</v>
      </c>
      <c r="T57" s="106"/>
      <c r="U57" s="106"/>
      <c r="V57" s="106"/>
      <c r="W57" s="106"/>
      <c r="X57" s="106">
        <v>4</v>
      </c>
      <c r="Y57" s="106"/>
      <c r="Z57" s="106"/>
      <c r="AA57" s="106"/>
      <c r="AB57" s="106"/>
      <c r="AC57" s="106">
        <v>5</v>
      </c>
      <c r="AD57" s="106"/>
      <c r="AE57" s="106"/>
      <c r="AF57" s="106"/>
      <c r="AG57" s="106"/>
      <c r="AH57" s="106"/>
      <c r="AI57" s="106">
        <v>6</v>
      </c>
      <c r="AJ57" s="106"/>
      <c r="AK57" s="106"/>
      <c r="AL57" s="106"/>
      <c r="AM57" s="106"/>
      <c r="AN57" s="106">
        <v>7</v>
      </c>
      <c r="AO57" s="106"/>
      <c r="AP57" s="106"/>
      <c r="AQ57" s="106"/>
      <c r="AR57" s="106"/>
      <c r="AS57" s="106">
        <v>8</v>
      </c>
      <c r="AT57" s="106"/>
      <c r="AU57" s="106"/>
      <c r="AV57" s="106"/>
      <c r="AW57" s="106"/>
      <c r="AX57" s="106"/>
      <c r="AY57" s="106">
        <v>9</v>
      </c>
      <c r="AZ57" s="106"/>
      <c r="BA57" s="106"/>
      <c r="BB57" s="106"/>
      <c r="BC57" s="106"/>
      <c r="BD57" s="106">
        <v>10</v>
      </c>
      <c r="BE57" s="106"/>
      <c r="BF57" s="106"/>
      <c r="BG57" s="106"/>
      <c r="BH57" s="106"/>
      <c r="BI57" s="110">
        <v>11</v>
      </c>
      <c r="BJ57" s="111"/>
      <c r="BK57" s="111"/>
      <c r="BL57" s="111"/>
      <c r="BM57" s="111"/>
      <c r="BN57" s="112"/>
      <c r="BO57" s="6"/>
      <c r="BP57" s="6"/>
      <c r="BQ57" s="6"/>
    </row>
    <row r="58" spans="1:79" ht="18" hidden="1" customHeight="1" x14ac:dyDescent="0.25">
      <c r="A58" s="89" t="s">
        <v>13</v>
      </c>
      <c r="B58" s="89"/>
      <c r="C58" s="107" t="s">
        <v>14</v>
      </c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8" t="s">
        <v>10</v>
      </c>
      <c r="T58" s="108"/>
      <c r="U58" s="108"/>
      <c r="V58" s="108"/>
      <c r="W58" s="108"/>
      <c r="X58" s="108" t="s">
        <v>9</v>
      </c>
      <c r="Y58" s="108"/>
      <c r="Z58" s="108"/>
      <c r="AA58" s="108"/>
      <c r="AB58" s="108"/>
      <c r="AC58" s="79" t="s">
        <v>16</v>
      </c>
      <c r="AD58" s="109"/>
      <c r="AE58" s="109"/>
      <c r="AF58" s="109"/>
      <c r="AG58" s="109"/>
      <c r="AH58" s="109"/>
      <c r="AI58" s="108" t="s">
        <v>11</v>
      </c>
      <c r="AJ58" s="108"/>
      <c r="AK58" s="108"/>
      <c r="AL58" s="108"/>
      <c r="AM58" s="108"/>
      <c r="AN58" s="108" t="s">
        <v>12</v>
      </c>
      <c r="AO58" s="108"/>
      <c r="AP58" s="108"/>
      <c r="AQ58" s="108"/>
      <c r="AR58" s="108"/>
      <c r="AS58" s="79" t="s">
        <v>16</v>
      </c>
      <c r="AT58" s="109"/>
      <c r="AU58" s="109"/>
      <c r="AV58" s="109"/>
      <c r="AW58" s="109"/>
      <c r="AX58" s="109"/>
      <c r="AY58" s="113" t="s">
        <v>17</v>
      </c>
      <c r="AZ58" s="114"/>
      <c r="BA58" s="114"/>
      <c r="BB58" s="114"/>
      <c r="BC58" s="115"/>
      <c r="BD58" s="113" t="s">
        <v>17</v>
      </c>
      <c r="BE58" s="114"/>
      <c r="BF58" s="114"/>
      <c r="BG58" s="114"/>
      <c r="BH58" s="115"/>
      <c r="BI58" s="109" t="s">
        <v>16</v>
      </c>
      <c r="BJ58" s="109"/>
      <c r="BK58" s="109"/>
      <c r="BL58" s="109"/>
      <c r="BM58" s="109"/>
      <c r="BN58" s="109"/>
      <c r="BO58" s="7"/>
      <c r="BP58" s="7"/>
      <c r="BQ58" s="7"/>
      <c r="CA58" s="1" t="s">
        <v>21</v>
      </c>
    </row>
    <row r="59" spans="1:79" ht="26.4" customHeight="1" x14ac:dyDescent="0.25">
      <c r="A59" s="89">
        <v>1</v>
      </c>
      <c r="B59" s="89"/>
      <c r="C59" s="98" t="s">
        <v>86</v>
      </c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4"/>
      <c r="S59" s="87">
        <v>13800</v>
      </c>
      <c r="T59" s="87"/>
      <c r="U59" s="87"/>
      <c r="V59" s="87"/>
      <c r="W59" s="87"/>
      <c r="X59" s="87">
        <v>0</v>
      </c>
      <c r="Y59" s="87"/>
      <c r="Z59" s="87"/>
      <c r="AA59" s="87"/>
      <c r="AB59" s="87"/>
      <c r="AC59" s="87">
        <f>S59+X59</f>
        <v>13800</v>
      </c>
      <c r="AD59" s="87"/>
      <c r="AE59" s="87"/>
      <c r="AF59" s="87"/>
      <c r="AG59" s="87"/>
      <c r="AH59" s="87"/>
      <c r="AI59" s="87">
        <v>13800</v>
      </c>
      <c r="AJ59" s="87"/>
      <c r="AK59" s="87"/>
      <c r="AL59" s="87"/>
      <c r="AM59" s="87"/>
      <c r="AN59" s="87">
        <v>0</v>
      </c>
      <c r="AO59" s="87"/>
      <c r="AP59" s="87"/>
      <c r="AQ59" s="87"/>
      <c r="AR59" s="87"/>
      <c r="AS59" s="87">
        <f>AI59+AN59</f>
        <v>13800</v>
      </c>
      <c r="AT59" s="87"/>
      <c r="AU59" s="87"/>
      <c r="AV59" s="87"/>
      <c r="AW59" s="87"/>
      <c r="AX59" s="87"/>
      <c r="AY59" s="87">
        <f>AI59-S59</f>
        <v>0</v>
      </c>
      <c r="AZ59" s="87"/>
      <c r="BA59" s="87"/>
      <c r="BB59" s="87"/>
      <c r="BC59" s="87"/>
      <c r="BD59" s="96">
        <f>AN59-X59</f>
        <v>0</v>
      </c>
      <c r="BE59" s="96"/>
      <c r="BF59" s="96"/>
      <c r="BG59" s="96"/>
      <c r="BH59" s="96"/>
      <c r="BI59" s="96">
        <f>AY59+BD59</f>
        <v>0</v>
      </c>
      <c r="BJ59" s="96"/>
      <c r="BK59" s="96"/>
      <c r="BL59" s="96"/>
      <c r="BM59" s="96"/>
      <c r="BN59" s="96"/>
      <c r="BO59" s="8"/>
      <c r="BP59" s="8"/>
      <c r="BQ59" s="8"/>
      <c r="CA59" s="1" t="s">
        <v>22</v>
      </c>
    </row>
    <row r="60" spans="1:79" ht="26.4" hidden="1" customHeight="1" x14ac:dyDescent="0.25">
      <c r="A60" s="89">
        <v>2</v>
      </c>
      <c r="B60" s="89"/>
      <c r="C60" s="98" t="s">
        <v>87</v>
      </c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4"/>
      <c r="S60" s="87">
        <v>0</v>
      </c>
      <c r="T60" s="87"/>
      <c r="U60" s="87"/>
      <c r="V60" s="87"/>
      <c r="W60" s="87"/>
      <c r="X60" s="87">
        <v>0</v>
      </c>
      <c r="Y60" s="87"/>
      <c r="Z60" s="87"/>
      <c r="AA60" s="87"/>
      <c r="AB60" s="87"/>
      <c r="AC60" s="87">
        <f>S60+X60</f>
        <v>0</v>
      </c>
      <c r="AD60" s="87"/>
      <c r="AE60" s="87"/>
      <c r="AF60" s="87"/>
      <c r="AG60" s="87"/>
      <c r="AH60" s="87"/>
      <c r="AI60" s="87">
        <v>0</v>
      </c>
      <c r="AJ60" s="87"/>
      <c r="AK60" s="87"/>
      <c r="AL60" s="87"/>
      <c r="AM60" s="87"/>
      <c r="AN60" s="87">
        <v>0</v>
      </c>
      <c r="AO60" s="87"/>
      <c r="AP60" s="87"/>
      <c r="AQ60" s="87"/>
      <c r="AR60" s="87"/>
      <c r="AS60" s="87">
        <f>AI60+AN60</f>
        <v>0</v>
      </c>
      <c r="AT60" s="87"/>
      <c r="AU60" s="87"/>
      <c r="AV60" s="87"/>
      <c r="AW60" s="87"/>
      <c r="AX60" s="87"/>
      <c r="AY60" s="87">
        <f>AI60-S60</f>
        <v>0</v>
      </c>
      <c r="AZ60" s="87"/>
      <c r="BA60" s="87"/>
      <c r="BB60" s="87"/>
      <c r="BC60" s="87"/>
      <c r="BD60" s="96">
        <f>AN60-X60</f>
        <v>0</v>
      </c>
      <c r="BE60" s="96"/>
      <c r="BF60" s="96"/>
      <c r="BG60" s="96"/>
      <c r="BH60" s="96"/>
      <c r="BI60" s="96">
        <f>AY60+BD60</f>
        <v>0</v>
      </c>
      <c r="BJ60" s="96"/>
      <c r="BK60" s="96"/>
      <c r="BL60" s="96"/>
      <c r="BM60" s="96"/>
      <c r="BN60" s="96"/>
      <c r="BO60" s="8"/>
      <c r="BP60" s="8"/>
      <c r="BQ60" s="8"/>
    </row>
    <row r="61" spans="1:79" ht="26.4" customHeight="1" x14ac:dyDescent="0.25">
      <c r="A61" s="89">
        <v>2</v>
      </c>
      <c r="B61" s="89"/>
      <c r="C61" s="98" t="s">
        <v>88</v>
      </c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4"/>
      <c r="S61" s="87">
        <v>361700</v>
      </c>
      <c r="T61" s="87"/>
      <c r="U61" s="87"/>
      <c r="V61" s="87"/>
      <c r="W61" s="87"/>
      <c r="X61" s="87">
        <v>0</v>
      </c>
      <c r="Y61" s="87"/>
      <c r="Z61" s="87"/>
      <c r="AA61" s="87"/>
      <c r="AB61" s="87"/>
      <c r="AC61" s="87">
        <f>S61+X61</f>
        <v>361700</v>
      </c>
      <c r="AD61" s="87"/>
      <c r="AE61" s="87"/>
      <c r="AF61" s="87"/>
      <c r="AG61" s="87"/>
      <c r="AH61" s="87"/>
      <c r="AI61" s="87">
        <v>324968.92</v>
      </c>
      <c r="AJ61" s="87"/>
      <c r="AK61" s="87"/>
      <c r="AL61" s="87"/>
      <c r="AM61" s="87"/>
      <c r="AN61" s="87">
        <v>0</v>
      </c>
      <c r="AO61" s="87"/>
      <c r="AP61" s="87"/>
      <c r="AQ61" s="87"/>
      <c r="AR61" s="87"/>
      <c r="AS61" s="87">
        <f>AI61+AN61</f>
        <v>324968.92</v>
      </c>
      <c r="AT61" s="87"/>
      <c r="AU61" s="87"/>
      <c r="AV61" s="87"/>
      <c r="AW61" s="87"/>
      <c r="AX61" s="87"/>
      <c r="AY61" s="87">
        <f>AI61-S61</f>
        <v>-36731.080000000016</v>
      </c>
      <c r="AZ61" s="87"/>
      <c r="BA61" s="87"/>
      <c r="BB61" s="87"/>
      <c r="BC61" s="87"/>
      <c r="BD61" s="96">
        <f>AN61-X61</f>
        <v>0</v>
      </c>
      <c r="BE61" s="96"/>
      <c r="BF61" s="96"/>
      <c r="BG61" s="96"/>
      <c r="BH61" s="96"/>
      <c r="BI61" s="96">
        <f>AY61+BD61</f>
        <v>-36731.080000000016</v>
      </c>
      <c r="BJ61" s="96"/>
      <c r="BK61" s="96"/>
      <c r="BL61" s="96"/>
      <c r="BM61" s="96"/>
      <c r="BN61" s="96"/>
      <c r="BO61" s="8"/>
      <c r="BP61" s="8"/>
      <c r="BQ61" s="8"/>
    </row>
    <row r="62" spans="1:79" s="41" customFormat="1" ht="15" customHeight="1" x14ac:dyDescent="0.25">
      <c r="A62" s="92"/>
      <c r="B62" s="92"/>
      <c r="C62" s="97" t="s">
        <v>89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2"/>
      <c r="S62" s="88">
        <v>375500</v>
      </c>
      <c r="T62" s="88"/>
      <c r="U62" s="88"/>
      <c r="V62" s="88"/>
      <c r="W62" s="88"/>
      <c r="X62" s="88">
        <v>0</v>
      </c>
      <c r="Y62" s="88"/>
      <c r="Z62" s="88"/>
      <c r="AA62" s="88"/>
      <c r="AB62" s="88"/>
      <c r="AC62" s="88">
        <f>S62+X62</f>
        <v>375500</v>
      </c>
      <c r="AD62" s="88"/>
      <c r="AE62" s="88"/>
      <c r="AF62" s="88"/>
      <c r="AG62" s="88"/>
      <c r="AH62" s="88"/>
      <c r="AI62" s="88">
        <v>338768.92</v>
      </c>
      <c r="AJ62" s="88"/>
      <c r="AK62" s="88"/>
      <c r="AL62" s="88"/>
      <c r="AM62" s="88"/>
      <c r="AN62" s="88">
        <v>0</v>
      </c>
      <c r="AO62" s="88"/>
      <c r="AP62" s="88"/>
      <c r="AQ62" s="88"/>
      <c r="AR62" s="88"/>
      <c r="AS62" s="88">
        <f>AI62+AN62</f>
        <v>338768.92</v>
      </c>
      <c r="AT62" s="88"/>
      <c r="AU62" s="88"/>
      <c r="AV62" s="88"/>
      <c r="AW62" s="88"/>
      <c r="AX62" s="88"/>
      <c r="AY62" s="88">
        <f>AI62-S62</f>
        <v>-36731.080000000016</v>
      </c>
      <c r="AZ62" s="88"/>
      <c r="BA62" s="88"/>
      <c r="BB62" s="88"/>
      <c r="BC62" s="88"/>
      <c r="BD62" s="95">
        <f>AN62-X62</f>
        <v>0</v>
      </c>
      <c r="BE62" s="95"/>
      <c r="BF62" s="95"/>
      <c r="BG62" s="95"/>
      <c r="BH62" s="95"/>
      <c r="BI62" s="95">
        <f>AY62+BD62</f>
        <v>-36731.080000000016</v>
      </c>
      <c r="BJ62" s="95"/>
      <c r="BK62" s="95"/>
      <c r="BL62" s="95"/>
      <c r="BM62" s="95"/>
      <c r="BN62" s="95"/>
      <c r="BO62" s="42"/>
      <c r="BP62" s="42"/>
      <c r="BQ62" s="42"/>
    </row>
    <row r="64" spans="1:79" ht="15.75" customHeight="1" x14ac:dyDescent="0.25">
      <c r="A64" s="116" t="s">
        <v>43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</row>
    <row r="65" spans="1:79" ht="15.75" customHeight="1" x14ac:dyDescent="0.25">
      <c r="A65" s="116" t="s">
        <v>62</v>
      </c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</row>
    <row r="66" spans="1:79" ht="8.25" customHeight="1" x14ac:dyDescent="0.25"/>
    <row r="67" spans="1:79" ht="45" customHeight="1" x14ac:dyDescent="0.25">
      <c r="A67" s="102" t="s">
        <v>3</v>
      </c>
      <c r="B67" s="103"/>
      <c r="C67" s="102" t="s">
        <v>6</v>
      </c>
      <c r="D67" s="132"/>
      <c r="E67" s="132"/>
      <c r="F67" s="132"/>
      <c r="G67" s="132"/>
      <c r="H67" s="132"/>
      <c r="I67" s="103"/>
      <c r="J67" s="102" t="s">
        <v>5</v>
      </c>
      <c r="K67" s="132"/>
      <c r="L67" s="132"/>
      <c r="M67" s="132"/>
      <c r="N67" s="103"/>
      <c r="O67" s="102" t="s">
        <v>4</v>
      </c>
      <c r="P67" s="132"/>
      <c r="Q67" s="132"/>
      <c r="R67" s="132"/>
      <c r="S67" s="132"/>
      <c r="T67" s="132"/>
      <c r="U67" s="132"/>
      <c r="V67" s="132"/>
      <c r="W67" s="132"/>
      <c r="X67" s="103"/>
      <c r="Y67" s="106" t="s">
        <v>25</v>
      </c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 t="s">
        <v>45</v>
      </c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63" t="s">
        <v>0</v>
      </c>
      <c r="BD67" s="163"/>
      <c r="BE67" s="163"/>
      <c r="BF67" s="163"/>
      <c r="BG67" s="163"/>
      <c r="BH67" s="163"/>
      <c r="BI67" s="163"/>
      <c r="BJ67" s="163"/>
      <c r="BK67" s="163"/>
      <c r="BL67" s="163"/>
      <c r="BM67" s="163"/>
      <c r="BN67" s="163"/>
      <c r="BO67" s="163"/>
      <c r="BP67" s="163"/>
      <c r="BQ67" s="163"/>
      <c r="BR67" s="10"/>
      <c r="BS67" s="10"/>
      <c r="BT67" s="10"/>
      <c r="BU67" s="10"/>
      <c r="BV67" s="10"/>
      <c r="BW67" s="10"/>
      <c r="BX67" s="10"/>
      <c r="BY67" s="10"/>
      <c r="BZ67" s="9"/>
    </row>
    <row r="68" spans="1:79" ht="32.25" customHeight="1" x14ac:dyDescent="0.25">
      <c r="A68" s="104"/>
      <c r="B68" s="105"/>
      <c r="C68" s="104"/>
      <c r="D68" s="133"/>
      <c r="E68" s="133"/>
      <c r="F68" s="133"/>
      <c r="G68" s="133"/>
      <c r="H68" s="133"/>
      <c r="I68" s="105"/>
      <c r="J68" s="104"/>
      <c r="K68" s="133"/>
      <c r="L68" s="133"/>
      <c r="M68" s="133"/>
      <c r="N68" s="105"/>
      <c r="O68" s="104"/>
      <c r="P68" s="133"/>
      <c r="Q68" s="133"/>
      <c r="R68" s="133"/>
      <c r="S68" s="133"/>
      <c r="T68" s="133"/>
      <c r="U68" s="133"/>
      <c r="V68" s="133"/>
      <c r="W68" s="133"/>
      <c r="X68" s="105"/>
      <c r="Y68" s="110" t="s">
        <v>2</v>
      </c>
      <c r="Z68" s="111"/>
      <c r="AA68" s="111"/>
      <c r="AB68" s="111"/>
      <c r="AC68" s="112"/>
      <c r="AD68" s="110" t="s">
        <v>1</v>
      </c>
      <c r="AE68" s="111"/>
      <c r="AF68" s="111"/>
      <c r="AG68" s="111"/>
      <c r="AH68" s="112"/>
      <c r="AI68" s="106" t="s">
        <v>26</v>
      </c>
      <c r="AJ68" s="106"/>
      <c r="AK68" s="106"/>
      <c r="AL68" s="106"/>
      <c r="AM68" s="106"/>
      <c r="AN68" s="106" t="s">
        <v>2</v>
      </c>
      <c r="AO68" s="106"/>
      <c r="AP68" s="106"/>
      <c r="AQ68" s="106"/>
      <c r="AR68" s="106"/>
      <c r="AS68" s="106" t="s">
        <v>1</v>
      </c>
      <c r="AT68" s="106"/>
      <c r="AU68" s="106"/>
      <c r="AV68" s="106"/>
      <c r="AW68" s="106"/>
      <c r="AX68" s="106" t="s">
        <v>26</v>
      </c>
      <c r="AY68" s="106"/>
      <c r="AZ68" s="106"/>
      <c r="BA68" s="106"/>
      <c r="BB68" s="106"/>
      <c r="BC68" s="106" t="s">
        <v>2</v>
      </c>
      <c r="BD68" s="106"/>
      <c r="BE68" s="106"/>
      <c r="BF68" s="106"/>
      <c r="BG68" s="106"/>
      <c r="BH68" s="106" t="s">
        <v>1</v>
      </c>
      <c r="BI68" s="106"/>
      <c r="BJ68" s="106"/>
      <c r="BK68" s="106"/>
      <c r="BL68" s="106"/>
      <c r="BM68" s="106" t="s">
        <v>26</v>
      </c>
      <c r="BN68" s="106"/>
      <c r="BO68" s="106"/>
      <c r="BP68" s="106"/>
      <c r="BQ68" s="106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5.9" customHeight="1" x14ac:dyDescent="0.25">
      <c r="A69" s="106">
        <v>1</v>
      </c>
      <c r="B69" s="106"/>
      <c r="C69" s="106">
        <v>2</v>
      </c>
      <c r="D69" s="106"/>
      <c r="E69" s="106"/>
      <c r="F69" s="106"/>
      <c r="G69" s="106"/>
      <c r="H69" s="106"/>
      <c r="I69" s="106"/>
      <c r="J69" s="106">
        <v>3</v>
      </c>
      <c r="K69" s="106"/>
      <c r="L69" s="106"/>
      <c r="M69" s="106"/>
      <c r="N69" s="106"/>
      <c r="O69" s="106">
        <v>4</v>
      </c>
      <c r="P69" s="106"/>
      <c r="Q69" s="106"/>
      <c r="R69" s="106"/>
      <c r="S69" s="106"/>
      <c r="T69" s="106"/>
      <c r="U69" s="106"/>
      <c r="V69" s="106"/>
      <c r="W69" s="106"/>
      <c r="X69" s="106"/>
      <c r="Y69" s="106">
        <v>5</v>
      </c>
      <c r="Z69" s="106"/>
      <c r="AA69" s="106"/>
      <c r="AB69" s="106"/>
      <c r="AC69" s="106"/>
      <c r="AD69" s="106">
        <v>6</v>
      </c>
      <c r="AE69" s="106"/>
      <c r="AF69" s="106"/>
      <c r="AG69" s="106"/>
      <c r="AH69" s="106"/>
      <c r="AI69" s="106">
        <v>7</v>
      </c>
      <c r="AJ69" s="106"/>
      <c r="AK69" s="106"/>
      <c r="AL69" s="106"/>
      <c r="AM69" s="106"/>
      <c r="AN69" s="110">
        <v>8</v>
      </c>
      <c r="AO69" s="111"/>
      <c r="AP69" s="111"/>
      <c r="AQ69" s="111"/>
      <c r="AR69" s="112"/>
      <c r="AS69" s="110">
        <v>9</v>
      </c>
      <c r="AT69" s="111"/>
      <c r="AU69" s="111"/>
      <c r="AV69" s="111"/>
      <c r="AW69" s="112"/>
      <c r="AX69" s="110">
        <v>10</v>
      </c>
      <c r="AY69" s="111"/>
      <c r="AZ69" s="111"/>
      <c r="BA69" s="111"/>
      <c r="BB69" s="112"/>
      <c r="BC69" s="110">
        <v>11</v>
      </c>
      <c r="BD69" s="111"/>
      <c r="BE69" s="111"/>
      <c r="BF69" s="111"/>
      <c r="BG69" s="112"/>
      <c r="BH69" s="110">
        <v>12</v>
      </c>
      <c r="BI69" s="111"/>
      <c r="BJ69" s="111"/>
      <c r="BK69" s="111"/>
      <c r="BL69" s="112"/>
      <c r="BM69" s="110">
        <v>13</v>
      </c>
      <c r="BN69" s="111"/>
      <c r="BO69" s="111"/>
      <c r="BP69" s="111"/>
      <c r="BQ69" s="112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2.75" hidden="1" customHeight="1" x14ac:dyDescent="0.25">
      <c r="A70" s="89" t="s">
        <v>36</v>
      </c>
      <c r="B70" s="89"/>
      <c r="C70" s="125" t="s">
        <v>14</v>
      </c>
      <c r="D70" s="126"/>
      <c r="E70" s="126"/>
      <c r="F70" s="126"/>
      <c r="G70" s="126"/>
      <c r="H70" s="126"/>
      <c r="I70" s="127"/>
      <c r="J70" s="89" t="s">
        <v>15</v>
      </c>
      <c r="K70" s="89"/>
      <c r="L70" s="89"/>
      <c r="M70" s="89"/>
      <c r="N70" s="89"/>
      <c r="O70" s="107" t="s">
        <v>37</v>
      </c>
      <c r="P70" s="107"/>
      <c r="Q70" s="107"/>
      <c r="R70" s="107"/>
      <c r="S70" s="107"/>
      <c r="T70" s="107"/>
      <c r="U70" s="107"/>
      <c r="V70" s="107"/>
      <c r="W70" s="107"/>
      <c r="X70" s="125"/>
      <c r="Y70" s="108" t="s">
        <v>10</v>
      </c>
      <c r="Z70" s="108"/>
      <c r="AA70" s="108"/>
      <c r="AB70" s="108"/>
      <c r="AC70" s="108"/>
      <c r="AD70" s="108" t="s">
        <v>29</v>
      </c>
      <c r="AE70" s="108"/>
      <c r="AF70" s="108"/>
      <c r="AG70" s="108"/>
      <c r="AH70" s="108"/>
      <c r="AI70" s="108" t="s">
        <v>78</v>
      </c>
      <c r="AJ70" s="108"/>
      <c r="AK70" s="108"/>
      <c r="AL70" s="108"/>
      <c r="AM70" s="108"/>
      <c r="AN70" s="108" t="s">
        <v>30</v>
      </c>
      <c r="AO70" s="108"/>
      <c r="AP70" s="108"/>
      <c r="AQ70" s="108"/>
      <c r="AR70" s="108"/>
      <c r="AS70" s="108" t="s">
        <v>11</v>
      </c>
      <c r="AT70" s="108"/>
      <c r="AU70" s="108"/>
      <c r="AV70" s="108"/>
      <c r="AW70" s="108"/>
      <c r="AX70" s="108" t="s">
        <v>79</v>
      </c>
      <c r="AY70" s="108"/>
      <c r="AZ70" s="108"/>
      <c r="BA70" s="108"/>
      <c r="BB70" s="108"/>
      <c r="BC70" s="108" t="s">
        <v>32</v>
      </c>
      <c r="BD70" s="108"/>
      <c r="BE70" s="108"/>
      <c r="BF70" s="108"/>
      <c r="BG70" s="108"/>
      <c r="BH70" s="108" t="s">
        <v>32</v>
      </c>
      <c r="BI70" s="108"/>
      <c r="BJ70" s="108"/>
      <c r="BK70" s="108"/>
      <c r="BL70" s="108"/>
      <c r="BM70" s="158" t="s">
        <v>16</v>
      </c>
      <c r="BN70" s="158"/>
      <c r="BO70" s="158"/>
      <c r="BP70" s="158"/>
      <c r="BQ70" s="158"/>
      <c r="BR70" s="12"/>
      <c r="BS70" s="12"/>
      <c r="BT70" s="9"/>
      <c r="BU70" s="9"/>
      <c r="BV70" s="9"/>
      <c r="BW70" s="9"/>
      <c r="BX70" s="9"/>
      <c r="BY70" s="9"/>
      <c r="BZ70" s="9"/>
      <c r="CA70" s="1" t="s">
        <v>23</v>
      </c>
    </row>
    <row r="71" spans="1:79" s="41" customFormat="1" ht="15.6" x14ac:dyDescent="0.25">
      <c r="A71" s="92">
        <v>0</v>
      </c>
      <c r="B71" s="92"/>
      <c r="C71" s="94" t="s">
        <v>90</v>
      </c>
      <c r="D71" s="94"/>
      <c r="E71" s="94"/>
      <c r="F71" s="94"/>
      <c r="G71" s="94"/>
      <c r="H71" s="94"/>
      <c r="I71" s="94"/>
      <c r="J71" s="94" t="s">
        <v>91</v>
      </c>
      <c r="K71" s="94"/>
      <c r="L71" s="94"/>
      <c r="M71" s="94"/>
      <c r="N71" s="94"/>
      <c r="O71" s="94" t="s">
        <v>91</v>
      </c>
      <c r="P71" s="94"/>
      <c r="Q71" s="94"/>
      <c r="R71" s="94"/>
      <c r="S71" s="94"/>
      <c r="T71" s="94"/>
      <c r="U71" s="94"/>
      <c r="V71" s="94"/>
      <c r="W71" s="94"/>
      <c r="X71" s="94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43"/>
      <c r="BS71" s="43"/>
      <c r="BT71" s="43"/>
      <c r="BU71" s="43"/>
      <c r="BV71" s="43"/>
      <c r="BW71" s="43"/>
      <c r="BX71" s="43"/>
      <c r="BY71" s="43"/>
      <c r="BZ71" s="44"/>
      <c r="CA71" s="41" t="s">
        <v>24</v>
      </c>
    </row>
    <row r="72" spans="1:79" ht="26.4" customHeight="1" x14ac:dyDescent="0.25">
      <c r="A72" s="89">
        <v>0</v>
      </c>
      <c r="B72" s="89"/>
      <c r="C72" s="90" t="s">
        <v>92</v>
      </c>
      <c r="D72" s="73"/>
      <c r="E72" s="73"/>
      <c r="F72" s="73"/>
      <c r="G72" s="73"/>
      <c r="H72" s="73"/>
      <c r="I72" s="74"/>
      <c r="J72" s="91" t="s">
        <v>93</v>
      </c>
      <c r="K72" s="91"/>
      <c r="L72" s="91"/>
      <c r="M72" s="91"/>
      <c r="N72" s="91"/>
      <c r="O72" s="90" t="s">
        <v>94</v>
      </c>
      <c r="P72" s="73"/>
      <c r="Q72" s="73"/>
      <c r="R72" s="73"/>
      <c r="S72" s="73"/>
      <c r="T72" s="73"/>
      <c r="U72" s="73"/>
      <c r="V72" s="73"/>
      <c r="W72" s="73"/>
      <c r="X72" s="74"/>
      <c r="Y72" s="87">
        <v>4</v>
      </c>
      <c r="Z72" s="87"/>
      <c r="AA72" s="87"/>
      <c r="AB72" s="87"/>
      <c r="AC72" s="87"/>
      <c r="AD72" s="87">
        <v>0</v>
      </c>
      <c r="AE72" s="87"/>
      <c r="AF72" s="87"/>
      <c r="AG72" s="87"/>
      <c r="AH72" s="87"/>
      <c r="AI72" s="87">
        <v>4</v>
      </c>
      <c r="AJ72" s="87"/>
      <c r="AK72" s="87"/>
      <c r="AL72" s="87"/>
      <c r="AM72" s="87"/>
      <c r="AN72" s="87">
        <v>4</v>
      </c>
      <c r="AO72" s="87"/>
      <c r="AP72" s="87"/>
      <c r="AQ72" s="87"/>
      <c r="AR72" s="87"/>
      <c r="AS72" s="87">
        <v>0</v>
      </c>
      <c r="AT72" s="87"/>
      <c r="AU72" s="87"/>
      <c r="AV72" s="87"/>
      <c r="AW72" s="87"/>
      <c r="AX72" s="87">
        <v>4</v>
      </c>
      <c r="AY72" s="87"/>
      <c r="AZ72" s="87"/>
      <c r="BA72" s="87"/>
      <c r="BB72" s="87"/>
      <c r="BC72" s="87">
        <f>AN72-Y72</f>
        <v>0</v>
      </c>
      <c r="BD72" s="87"/>
      <c r="BE72" s="87"/>
      <c r="BF72" s="87"/>
      <c r="BG72" s="87"/>
      <c r="BH72" s="87">
        <f>AS72-AD72</f>
        <v>0</v>
      </c>
      <c r="BI72" s="87"/>
      <c r="BJ72" s="87"/>
      <c r="BK72" s="87"/>
      <c r="BL72" s="87"/>
      <c r="BM72" s="87">
        <v>0</v>
      </c>
      <c r="BN72" s="87"/>
      <c r="BO72" s="87"/>
      <c r="BP72" s="87"/>
      <c r="BQ72" s="87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41" customFormat="1" ht="39.6" customHeight="1" x14ac:dyDescent="0.25">
      <c r="A73" s="92">
        <v>0</v>
      </c>
      <c r="B73" s="92"/>
      <c r="C73" s="93" t="s">
        <v>95</v>
      </c>
      <c r="D73" s="81"/>
      <c r="E73" s="81"/>
      <c r="F73" s="81"/>
      <c r="G73" s="81"/>
      <c r="H73" s="81"/>
      <c r="I73" s="82"/>
      <c r="J73" s="94" t="s">
        <v>93</v>
      </c>
      <c r="K73" s="94"/>
      <c r="L73" s="94"/>
      <c r="M73" s="94"/>
      <c r="N73" s="94"/>
      <c r="O73" s="93"/>
      <c r="P73" s="81"/>
      <c r="Q73" s="81"/>
      <c r="R73" s="81"/>
      <c r="S73" s="81"/>
      <c r="T73" s="81"/>
      <c r="U73" s="81"/>
      <c r="V73" s="81"/>
      <c r="W73" s="81"/>
      <c r="X73" s="82"/>
      <c r="Y73" s="88">
        <v>9</v>
      </c>
      <c r="Z73" s="88"/>
      <c r="AA73" s="88"/>
      <c r="AB73" s="88"/>
      <c r="AC73" s="88"/>
      <c r="AD73" s="88">
        <v>0</v>
      </c>
      <c r="AE73" s="88"/>
      <c r="AF73" s="88"/>
      <c r="AG73" s="88"/>
      <c r="AH73" s="88"/>
      <c r="AI73" s="88">
        <v>9</v>
      </c>
      <c r="AJ73" s="88"/>
      <c r="AK73" s="88"/>
      <c r="AL73" s="88"/>
      <c r="AM73" s="88"/>
      <c r="AN73" s="88">
        <v>9</v>
      </c>
      <c r="AO73" s="88"/>
      <c r="AP73" s="88"/>
      <c r="AQ73" s="88"/>
      <c r="AR73" s="88"/>
      <c r="AS73" s="88">
        <v>0</v>
      </c>
      <c r="AT73" s="88"/>
      <c r="AU73" s="88"/>
      <c r="AV73" s="88"/>
      <c r="AW73" s="88"/>
      <c r="AX73" s="88">
        <v>9</v>
      </c>
      <c r="AY73" s="88"/>
      <c r="AZ73" s="88"/>
      <c r="BA73" s="88"/>
      <c r="BB73" s="88"/>
      <c r="BC73" s="88">
        <f>AN73-Y73</f>
        <v>0</v>
      </c>
      <c r="BD73" s="88"/>
      <c r="BE73" s="88"/>
      <c r="BF73" s="88"/>
      <c r="BG73" s="88"/>
      <c r="BH73" s="88">
        <f>AS73-AD73</f>
        <v>0</v>
      </c>
      <c r="BI73" s="88"/>
      <c r="BJ73" s="88"/>
      <c r="BK73" s="88"/>
      <c r="BL73" s="88"/>
      <c r="BM73" s="88">
        <v>0</v>
      </c>
      <c r="BN73" s="88"/>
      <c r="BO73" s="88"/>
      <c r="BP73" s="88"/>
      <c r="BQ73" s="88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9" ht="26.4" customHeight="1" x14ac:dyDescent="0.25">
      <c r="A74" s="89">
        <v>0</v>
      </c>
      <c r="B74" s="89"/>
      <c r="C74" s="90" t="s">
        <v>96</v>
      </c>
      <c r="D74" s="73"/>
      <c r="E74" s="73"/>
      <c r="F74" s="73"/>
      <c r="G74" s="73"/>
      <c r="H74" s="73"/>
      <c r="I74" s="74"/>
      <c r="J74" s="91" t="s">
        <v>93</v>
      </c>
      <c r="K74" s="91"/>
      <c r="L74" s="91"/>
      <c r="M74" s="91"/>
      <c r="N74" s="91"/>
      <c r="O74" s="90" t="s">
        <v>94</v>
      </c>
      <c r="P74" s="73"/>
      <c r="Q74" s="73"/>
      <c r="R74" s="73"/>
      <c r="S74" s="73"/>
      <c r="T74" s="73"/>
      <c r="U74" s="73"/>
      <c r="V74" s="73"/>
      <c r="W74" s="73"/>
      <c r="X74" s="74"/>
      <c r="Y74" s="87">
        <v>6</v>
      </c>
      <c r="Z74" s="87"/>
      <c r="AA74" s="87"/>
      <c r="AB74" s="87"/>
      <c r="AC74" s="87"/>
      <c r="AD74" s="87">
        <v>0</v>
      </c>
      <c r="AE74" s="87"/>
      <c r="AF74" s="87"/>
      <c r="AG74" s="87"/>
      <c r="AH74" s="87"/>
      <c r="AI74" s="87">
        <v>6</v>
      </c>
      <c r="AJ74" s="87"/>
      <c r="AK74" s="87"/>
      <c r="AL74" s="87"/>
      <c r="AM74" s="87"/>
      <c r="AN74" s="87">
        <v>6</v>
      </c>
      <c r="AO74" s="87"/>
      <c r="AP74" s="87"/>
      <c r="AQ74" s="87"/>
      <c r="AR74" s="87"/>
      <c r="AS74" s="87">
        <v>0</v>
      </c>
      <c r="AT74" s="87"/>
      <c r="AU74" s="87"/>
      <c r="AV74" s="87"/>
      <c r="AW74" s="87"/>
      <c r="AX74" s="87">
        <v>6</v>
      </c>
      <c r="AY74" s="87"/>
      <c r="AZ74" s="87"/>
      <c r="BA74" s="87"/>
      <c r="BB74" s="87"/>
      <c r="BC74" s="87">
        <f>AN74-Y74</f>
        <v>0</v>
      </c>
      <c r="BD74" s="87"/>
      <c r="BE74" s="87"/>
      <c r="BF74" s="87"/>
      <c r="BG74" s="87"/>
      <c r="BH74" s="87">
        <f>AS74-AD74</f>
        <v>0</v>
      </c>
      <c r="BI74" s="87"/>
      <c r="BJ74" s="87"/>
      <c r="BK74" s="87"/>
      <c r="BL74" s="87"/>
      <c r="BM74" s="87">
        <v>0</v>
      </c>
      <c r="BN74" s="87"/>
      <c r="BO74" s="87"/>
      <c r="BP74" s="87"/>
      <c r="BQ74" s="87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39.6" customHeight="1" x14ac:dyDescent="0.25">
      <c r="A75" s="89">
        <v>0</v>
      </c>
      <c r="B75" s="89"/>
      <c r="C75" s="90" t="s">
        <v>97</v>
      </c>
      <c r="D75" s="73"/>
      <c r="E75" s="73"/>
      <c r="F75" s="73"/>
      <c r="G75" s="73"/>
      <c r="H75" s="73"/>
      <c r="I75" s="74"/>
      <c r="J75" s="91" t="s">
        <v>93</v>
      </c>
      <c r="K75" s="91"/>
      <c r="L75" s="91"/>
      <c r="M75" s="91"/>
      <c r="N75" s="91"/>
      <c r="O75" s="90" t="s">
        <v>98</v>
      </c>
      <c r="P75" s="73"/>
      <c r="Q75" s="73"/>
      <c r="R75" s="73"/>
      <c r="S75" s="73"/>
      <c r="T75" s="73"/>
      <c r="U75" s="73"/>
      <c r="V75" s="73"/>
      <c r="W75" s="73"/>
      <c r="X75" s="74"/>
      <c r="Y75" s="87">
        <v>3</v>
      </c>
      <c r="Z75" s="87"/>
      <c r="AA75" s="87"/>
      <c r="AB75" s="87"/>
      <c r="AC75" s="87"/>
      <c r="AD75" s="87">
        <v>0</v>
      </c>
      <c r="AE75" s="87"/>
      <c r="AF75" s="87"/>
      <c r="AG75" s="87"/>
      <c r="AH75" s="87"/>
      <c r="AI75" s="87">
        <v>3</v>
      </c>
      <c r="AJ75" s="87"/>
      <c r="AK75" s="87"/>
      <c r="AL75" s="87"/>
      <c r="AM75" s="87"/>
      <c r="AN75" s="87">
        <v>3</v>
      </c>
      <c r="AO75" s="87"/>
      <c r="AP75" s="87"/>
      <c r="AQ75" s="87"/>
      <c r="AR75" s="87"/>
      <c r="AS75" s="87">
        <v>0</v>
      </c>
      <c r="AT75" s="87"/>
      <c r="AU75" s="87"/>
      <c r="AV75" s="87"/>
      <c r="AW75" s="87"/>
      <c r="AX75" s="87">
        <v>3</v>
      </c>
      <c r="AY75" s="87"/>
      <c r="AZ75" s="87"/>
      <c r="BA75" s="87"/>
      <c r="BB75" s="87"/>
      <c r="BC75" s="87">
        <f>AN75-Y75</f>
        <v>0</v>
      </c>
      <c r="BD75" s="87"/>
      <c r="BE75" s="87"/>
      <c r="BF75" s="87"/>
      <c r="BG75" s="87"/>
      <c r="BH75" s="87">
        <f>AS75-AD75</f>
        <v>0</v>
      </c>
      <c r="BI75" s="87"/>
      <c r="BJ75" s="87"/>
      <c r="BK75" s="87"/>
      <c r="BL75" s="87"/>
      <c r="BM75" s="87">
        <v>0</v>
      </c>
      <c r="BN75" s="87"/>
      <c r="BO75" s="87"/>
      <c r="BP75" s="87"/>
      <c r="BQ75" s="87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41" customFormat="1" ht="15.6" x14ac:dyDescent="0.25">
      <c r="A76" s="92">
        <v>0</v>
      </c>
      <c r="B76" s="92"/>
      <c r="C76" s="93" t="s">
        <v>99</v>
      </c>
      <c r="D76" s="81"/>
      <c r="E76" s="81"/>
      <c r="F76" s="81"/>
      <c r="G76" s="81"/>
      <c r="H76" s="81"/>
      <c r="I76" s="82"/>
      <c r="J76" s="94" t="s">
        <v>91</v>
      </c>
      <c r="K76" s="94"/>
      <c r="L76" s="94"/>
      <c r="M76" s="94"/>
      <c r="N76" s="94"/>
      <c r="O76" s="93" t="s">
        <v>91</v>
      </c>
      <c r="P76" s="81"/>
      <c r="Q76" s="81"/>
      <c r="R76" s="81"/>
      <c r="S76" s="81"/>
      <c r="T76" s="81"/>
      <c r="U76" s="81"/>
      <c r="V76" s="81"/>
      <c r="W76" s="81"/>
      <c r="X76" s="82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9" ht="53.4" customHeight="1" x14ac:dyDescent="0.25">
      <c r="A77" s="89">
        <v>0</v>
      </c>
      <c r="B77" s="89"/>
      <c r="C77" s="90" t="s">
        <v>100</v>
      </c>
      <c r="D77" s="73"/>
      <c r="E77" s="73"/>
      <c r="F77" s="73"/>
      <c r="G77" s="73"/>
      <c r="H77" s="73"/>
      <c r="I77" s="74"/>
      <c r="J77" s="91" t="s">
        <v>101</v>
      </c>
      <c r="K77" s="91"/>
      <c r="L77" s="91"/>
      <c r="M77" s="91"/>
      <c r="N77" s="91"/>
      <c r="O77" s="90" t="s">
        <v>102</v>
      </c>
      <c r="P77" s="73"/>
      <c r="Q77" s="73"/>
      <c r="R77" s="73"/>
      <c r="S77" s="73"/>
      <c r="T77" s="73"/>
      <c r="U77" s="73"/>
      <c r="V77" s="73"/>
      <c r="W77" s="73"/>
      <c r="X77" s="74"/>
      <c r="Y77" s="87">
        <v>1500</v>
      </c>
      <c r="Z77" s="87"/>
      <c r="AA77" s="87"/>
      <c r="AB77" s="87"/>
      <c r="AC77" s="87"/>
      <c r="AD77" s="87">
        <v>0</v>
      </c>
      <c r="AE77" s="87"/>
      <c r="AF77" s="87"/>
      <c r="AG77" s="87"/>
      <c r="AH77" s="87"/>
      <c r="AI77" s="87">
        <v>1500</v>
      </c>
      <c r="AJ77" s="87"/>
      <c r="AK77" s="87"/>
      <c r="AL77" s="87"/>
      <c r="AM77" s="87"/>
      <c r="AN77" s="87">
        <v>1616</v>
      </c>
      <c r="AO77" s="87"/>
      <c r="AP77" s="87"/>
      <c r="AQ77" s="87"/>
      <c r="AR77" s="87"/>
      <c r="AS77" s="87">
        <v>0</v>
      </c>
      <c r="AT77" s="87"/>
      <c r="AU77" s="87"/>
      <c r="AV77" s="87"/>
      <c r="AW77" s="87"/>
      <c r="AX77" s="87">
        <v>1616</v>
      </c>
      <c r="AY77" s="87"/>
      <c r="AZ77" s="87"/>
      <c r="BA77" s="87"/>
      <c r="BB77" s="87"/>
      <c r="BC77" s="87">
        <f>AN77-Y77</f>
        <v>116</v>
      </c>
      <c r="BD77" s="87"/>
      <c r="BE77" s="87"/>
      <c r="BF77" s="87"/>
      <c r="BG77" s="87"/>
      <c r="BH77" s="87">
        <f>AS77-AD77</f>
        <v>0</v>
      </c>
      <c r="BI77" s="87"/>
      <c r="BJ77" s="87"/>
      <c r="BK77" s="87"/>
      <c r="BL77" s="87"/>
      <c r="BM77" s="87">
        <v>116</v>
      </c>
      <c r="BN77" s="87"/>
      <c r="BO77" s="87"/>
      <c r="BP77" s="87"/>
      <c r="BQ77" s="87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41" customFormat="1" ht="15.6" x14ac:dyDescent="0.25">
      <c r="A78" s="92">
        <v>0</v>
      </c>
      <c r="B78" s="92"/>
      <c r="C78" s="93" t="s">
        <v>103</v>
      </c>
      <c r="D78" s="81"/>
      <c r="E78" s="81"/>
      <c r="F78" s="81"/>
      <c r="G78" s="81"/>
      <c r="H78" s="81"/>
      <c r="I78" s="82"/>
      <c r="J78" s="94" t="s">
        <v>91</v>
      </c>
      <c r="K78" s="94"/>
      <c r="L78" s="94"/>
      <c r="M78" s="94"/>
      <c r="N78" s="94"/>
      <c r="O78" s="93" t="s">
        <v>91</v>
      </c>
      <c r="P78" s="81"/>
      <c r="Q78" s="81"/>
      <c r="R78" s="81"/>
      <c r="S78" s="81"/>
      <c r="T78" s="81"/>
      <c r="U78" s="81"/>
      <c r="V78" s="81"/>
      <c r="W78" s="81"/>
      <c r="X78" s="82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43"/>
      <c r="BS78" s="43"/>
      <c r="BT78" s="43"/>
      <c r="BU78" s="43"/>
      <c r="BV78" s="43"/>
      <c r="BW78" s="43"/>
      <c r="BX78" s="43"/>
      <c r="BY78" s="43"/>
      <c r="BZ78" s="44"/>
    </row>
    <row r="79" spans="1:79" ht="52.8" customHeight="1" x14ac:dyDescent="0.25">
      <c r="A79" s="89">
        <v>0</v>
      </c>
      <c r="B79" s="89"/>
      <c r="C79" s="90" t="s">
        <v>104</v>
      </c>
      <c r="D79" s="73"/>
      <c r="E79" s="73"/>
      <c r="F79" s="73"/>
      <c r="G79" s="73"/>
      <c r="H79" s="73"/>
      <c r="I79" s="74"/>
      <c r="J79" s="91" t="s">
        <v>105</v>
      </c>
      <c r="K79" s="91"/>
      <c r="L79" s="91"/>
      <c r="M79" s="91"/>
      <c r="N79" s="91"/>
      <c r="O79" s="90" t="s">
        <v>106</v>
      </c>
      <c r="P79" s="73"/>
      <c r="Q79" s="73"/>
      <c r="R79" s="73"/>
      <c r="S79" s="73"/>
      <c r="T79" s="73"/>
      <c r="U79" s="73"/>
      <c r="V79" s="73"/>
      <c r="W79" s="73"/>
      <c r="X79" s="74"/>
      <c r="Y79" s="87">
        <v>1218</v>
      </c>
      <c r="Z79" s="87"/>
      <c r="AA79" s="87"/>
      <c r="AB79" s="87"/>
      <c r="AC79" s="87"/>
      <c r="AD79" s="87">
        <v>0</v>
      </c>
      <c r="AE79" s="87"/>
      <c r="AF79" s="87"/>
      <c r="AG79" s="87"/>
      <c r="AH79" s="87"/>
      <c r="AI79" s="87">
        <v>1218</v>
      </c>
      <c r="AJ79" s="87"/>
      <c r="AK79" s="87"/>
      <c r="AL79" s="87"/>
      <c r="AM79" s="87"/>
      <c r="AN79" s="87">
        <v>695.23</v>
      </c>
      <c r="AO79" s="87"/>
      <c r="AP79" s="87"/>
      <c r="AQ79" s="87"/>
      <c r="AR79" s="87"/>
      <c r="AS79" s="87">
        <v>0</v>
      </c>
      <c r="AT79" s="87"/>
      <c r="AU79" s="87"/>
      <c r="AV79" s="87"/>
      <c r="AW79" s="87"/>
      <c r="AX79" s="87">
        <v>695.23</v>
      </c>
      <c r="AY79" s="87"/>
      <c r="AZ79" s="87"/>
      <c r="BA79" s="87"/>
      <c r="BB79" s="87"/>
      <c r="BC79" s="87">
        <f>AN79-Y79</f>
        <v>-522.77</v>
      </c>
      <c r="BD79" s="87"/>
      <c r="BE79" s="87"/>
      <c r="BF79" s="87"/>
      <c r="BG79" s="87"/>
      <c r="BH79" s="87">
        <f>AS79-AD79</f>
        <v>0</v>
      </c>
      <c r="BI79" s="87"/>
      <c r="BJ79" s="87"/>
      <c r="BK79" s="87"/>
      <c r="BL79" s="87"/>
      <c r="BM79" s="87">
        <v>-522.77</v>
      </c>
      <c r="BN79" s="87"/>
      <c r="BO79" s="87"/>
      <c r="BP79" s="87"/>
      <c r="BQ79" s="87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6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75" customHeight="1" x14ac:dyDescent="0.25">
      <c r="A81" s="116" t="s">
        <v>63</v>
      </c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45" customHeight="1" x14ac:dyDescent="0.25">
      <c r="A83" s="102" t="s">
        <v>3</v>
      </c>
      <c r="B83" s="103"/>
      <c r="C83" s="102" t="s">
        <v>6</v>
      </c>
      <c r="D83" s="132"/>
      <c r="E83" s="132"/>
      <c r="F83" s="132"/>
      <c r="G83" s="132"/>
      <c r="H83" s="132"/>
      <c r="I83" s="103"/>
      <c r="J83" s="102" t="s">
        <v>5</v>
      </c>
      <c r="K83" s="132"/>
      <c r="L83" s="132"/>
      <c r="M83" s="132"/>
      <c r="N83" s="103"/>
      <c r="O83" s="110" t="s">
        <v>64</v>
      </c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5"/>
      <c r="BN83" s="175"/>
      <c r="BO83" s="175"/>
      <c r="BP83" s="175"/>
      <c r="BQ83" s="176"/>
      <c r="BR83" s="10"/>
      <c r="BS83" s="10"/>
      <c r="BT83" s="10"/>
      <c r="BU83" s="10"/>
      <c r="BV83" s="10"/>
      <c r="BW83" s="10"/>
      <c r="BX83" s="10"/>
      <c r="BY83" s="10"/>
      <c r="BZ83" s="9"/>
    </row>
    <row r="84" spans="1:79" s="38" customFormat="1" ht="15.9" customHeight="1" x14ac:dyDescent="0.25">
      <c r="A84" s="136">
        <v>1</v>
      </c>
      <c r="B84" s="136"/>
      <c r="C84" s="136">
        <v>2</v>
      </c>
      <c r="D84" s="136"/>
      <c r="E84" s="136"/>
      <c r="F84" s="136"/>
      <c r="G84" s="136"/>
      <c r="H84" s="136"/>
      <c r="I84" s="136"/>
      <c r="J84" s="136">
        <v>3</v>
      </c>
      <c r="K84" s="136"/>
      <c r="L84" s="136"/>
      <c r="M84" s="136"/>
      <c r="N84" s="136"/>
      <c r="O84" s="177">
        <v>4</v>
      </c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  <c r="AO84" s="178"/>
      <c r="AP84" s="178"/>
      <c r="AQ84" s="178"/>
      <c r="AR84" s="178"/>
      <c r="AS84" s="178"/>
      <c r="AT84" s="178"/>
      <c r="AU84" s="178"/>
      <c r="AV84" s="178"/>
      <c r="AW84" s="178"/>
      <c r="AX84" s="178"/>
      <c r="AY84" s="178"/>
      <c r="AZ84" s="178"/>
      <c r="BA84" s="178"/>
      <c r="BB84" s="178"/>
      <c r="BC84" s="178"/>
      <c r="BD84" s="178"/>
      <c r="BE84" s="178"/>
      <c r="BF84" s="178"/>
      <c r="BG84" s="178"/>
      <c r="BH84" s="178"/>
      <c r="BI84" s="178"/>
      <c r="BJ84" s="178"/>
      <c r="BK84" s="178"/>
      <c r="BL84" s="178"/>
      <c r="BM84" s="178"/>
      <c r="BN84" s="178"/>
      <c r="BO84" s="178"/>
      <c r="BP84" s="178"/>
      <c r="BQ84" s="179"/>
      <c r="BR84" s="36"/>
      <c r="BS84" s="36"/>
      <c r="BT84" s="36"/>
      <c r="BU84" s="36"/>
      <c r="BV84" s="36"/>
      <c r="BW84" s="36"/>
      <c r="BX84" s="36"/>
      <c r="BY84" s="36"/>
      <c r="BZ84" s="37"/>
    </row>
    <row r="85" spans="1:79" s="38" customFormat="1" ht="12.75" hidden="1" customHeight="1" x14ac:dyDescent="0.25">
      <c r="A85" s="71" t="s">
        <v>36</v>
      </c>
      <c r="B85" s="71"/>
      <c r="C85" s="153" t="s">
        <v>14</v>
      </c>
      <c r="D85" s="154"/>
      <c r="E85" s="154"/>
      <c r="F85" s="154"/>
      <c r="G85" s="154"/>
      <c r="H85" s="154"/>
      <c r="I85" s="155"/>
      <c r="J85" s="71" t="s">
        <v>15</v>
      </c>
      <c r="K85" s="71"/>
      <c r="L85" s="71"/>
      <c r="M85" s="71"/>
      <c r="N85" s="71"/>
      <c r="O85" s="72" t="s">
        <v>72</v>
      </c>
      <c r="P85" s="145"/>
      <c r="Q85" s="145"/>
      <c r="R85" s="145"/>
      <c r="S85" s="145"/>
      <c r="T85" s="145"/>
      <c r="U85" s="145"/>
      <c r="V85" s="145"/>
      <c r="W85" s="145"/>
      <c r="X85" s="145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7"/>
      <c r="BR85" s="39"/>
      <c r="BS85" s="39"/>
      <c r="BT85" s="37"/>
      <c r="BU85" s="37"/>
      <c r="BV85" s="37"/>
      <c r="BW85" s="37"/>
      <c r="BX85" s="37"/>
      <c r="BY85" s="37"/>
      <c r="BZ85" s="37"/>
      <c r="CA85" s="38" t="s">
        <v>71</v>
      </c>
    </row>
    <row r="86" spans="1:79" s="47" customFormat="1" ht="15.6" hidden="1" x14ac:dyDescent="0.25">
      <c r="A86" s="79">
        <v>0</v>
      </c>
      <c r="B86" s="79"/>
      <c r="C86" s="79" t="s">
        <v>90</v>
      </c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83"/>
      <c r="P86" s="84"/>
      <c r="Q86" s="84"/>
      <c r="R86" s="84"/>
      <c r="S86" s="84"/>
      <c r="T86" s="84"/>
      <c r="U86" s="84"/>
      <c r="V86" s="84"/>
      <c r="W86" s="84"/>
      <c r="X86" s="84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6"/>
      <c r="BR86" s="45"/>
      <c r="BS86" s="45"/>
      <c r="BT86" s="45"/>
      <c r="BU86" s="45"/>
      <c r="BV86" s="45"/>
      <c r="BW86" s="45"/>
      <c r="BX86" s="45"/>
      <c r="BY86" s="45"/>
      <c r="BZ86" s="46"/>
      <c r="CA86" s="47" t="s">
        <v>66</v>
      </c>
    </row>
    <row r="87" spans="1:79" s="47" customFormat="1" ht="15.6" hidden="1" x14ac:dyDescent="0.25">
      <c r="A87" s="79">
        <v>0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83"/>
      <c r="P87" s="84"/>
      <c r="Q87" s="84"/>
      <c r="R87" s="84"/>
      <c r="S87" s="84"/>
      <c r="T87" s="84"/>
      <c r="U87" s="84"/>
      <c r="V87" s="84"/>
      <c r="W87" s="84"/>
      <c r="X87" s="84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6"/>
      <c r="BR87" s="45"/>
      <c r="BS87" s="45"/>
      <c r="BT87" s="45"/>
      <c r="BU87" s="45"/>
      <c r="BV87" s="45"/>
      <c r="BW87" s="45"/>
      <c r="BX87" s="45"/>
      <c r="BY87" s="45"/>
      <c r="BZ87" s="46"/>
    </row>
    <row r="88" spans="1:79" s="47" customFormat="1" ht="15.6" x14ac:dyDescent="0.25">
      <c r="A88" s="79">
        <v>0</v>
      </c>
      <c r="B88" s="79"/>
      <c r="C88" s="79" t="s">
        <v>99</v>
      </c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83"/>
      <c r="P88" s="84"/>
      <c r="Q88" s="84"/>
      <c r="R88" s="84"/>
      <c r="S88" s="84"/>
      <c r="T88" s="84"/>
      <c r="U88" s="84"/>
      <c r="V88" s="84"/>
      <c r="W88" s="84"/>
      <c r="X88" s="84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6"/>
      <c r="BR88" s="45"/>
      <c r="BS88" s="45"/>
      <c r="BT88" s="45"/>
      <c r="BU88" s="45"/>
      <c r="BV88" s="45"/>
      <c r="BW88" s="45"/>
      <c r="BX88" s="45"/>
      <c r="BY88" s="45"/>
      <c r="BZ88" s="46"/>
    </row>
    <row r="89" spans="1:79" s="47" customFormat="1" ht="15.6" hidden="1" x14ac:dyDescent="0.25">
      <c r="A89" s="79">
        <v>0</v>
      </c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83"/>
      <c r="P89" s="84"/>
      <c r="Q89" s="84"/>
      <c r="R89" s="84"/>
      <c r="S89" s="84"/>
      <c r="T89" s="84"/>
      <c r="U89" s="84"/>
      <c r="V89" s="84"/>
      <c r="W89" s="84"/>
      <c r="X89" s="84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6"/>
      <c r="BR89" s="45"/>
      <c r="BS89" s="45"/>
      <c r="BT89" s="45"/>
      <c r="BU89" s="45"/>
      <c r="BV89" s="45"/>
      <c r="BW89" s="45"/>
      <c r="BX89" s="45"/>
      <c r="BY89" s="45"/>
      <c r="BZ89" s="46"/>
    </row>
    <row r="90" spans="1:79" s="38" customFormat="1" ht="55.2" customHeight="1" x14ac:dyDescent="0.25">
      <c r="A90" s="71">
        <v>0</v>
      </c>
      <c r="B90" s="71"/>
      <c r="C90" s="72" t="s">
        <v>100</v>
      </c>
      <c r="D90" s="73"/>
      <c r="E90" s="73"/>
      <c r="F90" s="73"/>
      <c r="G90" s="73"/>
      <c r="H90" s="73"/>
      <c r="I90" s="74"/>
      <c r="J90" s="71" t="s">
        <v>101</v>
      </c>
      <c r="K90" s="71"/>
      <c r="L90" s="71"/>
      <c r="M90" s="71"/>
      <c r="N90" s="71"/>
      <c r="O90" s="75" t="s">
        <v>107</v>
      </c>
      <c r="P90" s="76"/>
      <c r="Q90" s="76"/>
      <c r="R90" s="76"/>
      <c r="S90" s="76"/>
      <c r="T90" s="76"/>
      <c r="U90" s="76"/>
      <c r="V90" s="76"/>
      <c r="W90" s="76"/>
      <c r="X90" s="76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  <c r="BJ90" s="77"/>
      <c r="BK90" s="77"/>
      <c r="BL90" s="77"/>
      <c r="BM90" s="77"/>
      <c r="BN90" s="77"/>
      <c r="BO90" s="77"/>
      <c r="BP90" s="77"/>
      <c r="BQ90" s="78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s="47" customFormat="1" ht="15.6" x14ac:dyDescent="0.25">
      <c r="A91" s="79">
        <v>0</v>
      </c>
      <c r="B91" s="79"/>
      <c r="C91" s="80" t="s">
        <v>103</v>
      </c>
      <c r="D91" s="81"/>
      <c r="E91" s="81"/>
      <c r="F91" s="81"/>
      <c r="G91" s="81"/>
      <c r="H91" s="81"/>
      <c r="I91" s="82"/>
      <c r="J91" s="79"/>
      <c r="K91" s="79"/>
      <c r="L91" s="79"/>
      <c r="M91" s="79"/>
      <c r="N91" s="79"/>
      <c r="O91" s="83"/>
      <c r="P91" s="84"/>
      <c r="Q91" s="84"/>
      <c r="R91" s="84"/>
      <c r="S91" s="84"/>
      <c r="T91" s="84"/>
      <c r="U91" s="84"/>
      <c r="V91" s="84"/>
      <c r="W91" s="84"/>
      <c r="X91" s="84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6"/>
      <c r="BR91" s="45"/>
      <c r="BS91" s="45"/>
      <c r="BT91" s="45"/>
      <c r="BU91" s="45"/>
      <c r="BV91" s="45"/>
      <c r="BW91" s="45"/>
      <c r="BX91" s="45"/>
      <c r="BY91" s="45"/>
      <c r="BZ91" s="46"/>
    </row>
    <row r="92" spans="1:79" s="47" customFormat="1" ht="15.6" hidden="1" x14ac:dyDescent="0.25">
      <c r="A92" s="79">
        <v>0</v>
      </c>
      <c r="B92" s="79"/>
      <c r="C92" s="80"/>
      <c r="D92" s="81"/>
      <c r="E92" s="81"/>
      <c r="F92" s="81"/>
      <c r="G92" s="81"/>
      <c r="H92" s="81"/>
      <c r="I92" s="82"/>
      <c r="J92" s="79"/>
      <c r="K92" s="79"/>
      <c r="L92" s="79"/>
      <c r="M92" s="79"/>
      <c r="N92" s="79"/>
      <c r="O92" s="83"/>
      <c r="P92" s="84"/>
      <c r="Q92" s="84"/>
      <c r="R92" s="84"/>
      <c r="S92" s="84"/>
      <c r="T92" s="84"/>
      <c r="U92" s="84"/>
      <c r="V92" s="84"/>
      <c r="W92" s="84"/>
      <c r="X92" s="84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6"/>
      <c r="BR92" s="45"/>
      <c r="BS92" s="45"/>
      <c r="BT92" s="45"/>
      <c r="BU92" s="45"/>
      <c r="BV92" s="45"/>
      <c r="BW92" s="45"/>
      <c r="BX92" s="45"/>
      <c r="BY92" s="45"/>
      <c r="BZ92" s="46"/>
    </row>
    <row r="93" spans="1:79" s="38" customFormat="1" ht="52.8" customHeight="1" x14ac:dyDescent="0.25">
      <c r="A93" s="71">
        <v>0</v>
      </c>
      <c r="B93" s="71"/>
      <c r="C93" s="72" t="s">
        <v>104</v>
      </c>
      <c r="D93" s="73"/>
      <c r="E93" s="73"/>
      <c r="F93" s="73"/>
      <c r="G93" s="73"/>
      <c r="H93" s="73"/>
      <c r="I93" s="74"/>
      <c r="J93" s="71" t="s">
        <v>105</v>
      </c>
      <c r="K93" s="71"/>
      <c r="L93" s="71"/>
      <c r="M93" s="71"/>
      <c r="N93" s="71"/>
      <c r="O93" s="75" t="s">
        <v>108</v>
      </c>
      <c r="P93" s="76"/>
      <c r="Q93" s="76"/>
      <c r="R93" s="76"/>
      <c r="S93" s="76"/>
      <c r="T93" s="76"/>
      <c r="U93" s="76"/>
      <c r="V93" s="76"/>
      <c r="W93" s="76"/>
      <c r="X93" s="76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  <c r="BJ93" s="77"/>
      <c r="BK93" s="77"/>
      <c r="BL93" s="77"/>
      <c r="BM93" s="77"/>
      <c r="BN93" s="77"/>
      <c r="BO93" s="77"/>
      <c r="BP93" s="77"/>
      <c r="BQ93" s="78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ht="15.6" x14ac:dyDescent="0.25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9" ht="15.9" customHeight="1" x14ac:dyDescent="0.25">
      <c r="A95" s="116" t="s">
        <v>65</v>
      </c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</row>
    <row r="96" spans="1:79" ht="31.2" customHeight="1" x14ac:dyDescent="0.25">
      <c r="A96" s="152" t="s">
        <v>110</v>
      </c>
      <c r="B96" s="150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  <c r="BI96" s="150"/>
      <c r="BJ96" s="150"/>
      <c r="BK96" s="150"/>
      <c r="BL96" s="150"/>
    </row>
    <row r="97" spans="1:78" ht="15.6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8" ht="15.9" customHeight="1" x14ac:dyDescent="0.25">
      <c r="A98" s="116" t="s">
        <v>46</v>
      </c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</row>
    <row r="99" spans="1:78" ht="21" customHeight="1" x14ac:dyDescent="0.25">
      <c r="A99" s="152" t="s">
        <v>201</v>
      </c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  <c r="BI99" s="150"/>
      <c r="BJ99" s="150"/>
      <c r="BK99" s="150"/>
      <c r="BL99" s="150"/>
    </row>
    <row r="100" spans="1:78" ht="15.9" customHeight="1" x14ac:dyDescent="0.25">
      <c r="A100" s="17"/>
      <c r="B100" s="17"/>
      <c r="C100" s="17"/>
      <c r="D100" s="17"/>
      <c r="E100" s="17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78" ht="12" customHeight="1" x14ac:dyDescent="0.25">
      <c r="A101" s="30" t="s">
        <v>77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5">
      <c r="A102" s="30" t="s">
        <v>68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s="30" customFormat="1" ht="12" customHeight="1" x14ac:dyDescent="0.2">
      <c r="A103" s="30" t="s">
        <v>69</v>
      </c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</row>
    <row r="104" spans="1:78" ht="15.9" customHeight="1" x14ac:dyDescent="0.3">
      <c r="A104" s="29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ht="42" customHeight="1" x14ac:dyDescent="0.3">
      <c r="A105" s="149" t="s">
        <v>113</v>
      </c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1"/>
      <c r="AK105" s="151"/>
      <c r="AL105" s="151"/>
      <c r="AM105" s="151"/>
      <c r="AN105" s="3"/>
      <c r="AO105" s="3"/>
      <c r="AP105" s="134" t="s">
        <v>115</v>
      </c>
      <c r="AQ105" s="135"/>
      <c r="AR105" s="135"/>
      <c r="AS105" s="135"/>
      <c r="AT105" s="135"/>
      <c r="AU105" s="135"/>
      <c r="AV105" s="135"/>
      <c r="AW105" s="135"/>
      <c r="AX105" s="135"/>
      <c r="AY105" s="135"/>
      <c r="AZ105" s="135"/>
      <c r="BA105" s="135"/>
      <c r="BB105" s="135"/>
      <c r="BC105" s="135"/>
      <c r="BD105" s="135"/>
      <c r="BE105" s="135"/>
      <c r="BF105" s="135"/>
      <c r="BG105" s="135"/>
      <c r="BH105" s="135"/>
    </row>
    <row r="106" spans="1:78" x14ac:dyDescent="0.25">
      <c r="W106" s="148" t="s">
        <v>8</v>
      </c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4"/>
      <c r="AO106" s="4"/>
      <c r="AP106" s="148" t="s">
        <v>73</v>
      </c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9" spans="1:78" ht="31.2" customHeight="1" x14ac:dyDescent="0.3">
      <c r="A109" s="149" t="s">
        <v>114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1"/>
      <c r="AK109" s="151"/>
      <c r="AL109" s="151"/>
      <c r="AM109" s="151"/>
      <c r="AN109" s="3"/>
      <c r="AO109" s="3"/>
      <c r="AP109" s="134" t="s">
        <v>116</v>
      </c>
      <c r="AQ109" s="135"/>
      <c r="AR109" s="135"/>
      <c r="AS109" s="135"/>
      <c r="AT109" s="135"/>
      <c r="AU109" s="135"/>
      <c r="AV109" s="135"/>
      <c r="AW109" s="135"/>
      <c r="AX109" s="135"/>
      <c r="AY109" s="135"/>
      <c r="AZ109" s="135"/>
      <c r="BA109" s="135"/>
      <c r="BB109" s="135"/>
      <c r="BC109" s="135"/>
      <c r="BD109" s="135"/>
      <c r="BE109" s="135"/>
      <c r="BF109" s="135"/>
      <c r="BG109" s="135"/>
      <c r="BH109" s="135"/>
    </row>
    <row r="110" spans="1:78" x14ac:dyDescent="0.25">
      <c r="W110" s="148" t="s">
        <v>8</v>
      </c>
      <c r="X110" s="148"/>
      <c r="Y110" s="148"/>
      <c r="Z110" s="148"/>
      <c r="AA110" s="148"/>
      <c r="AB110" s="148"/>
      <c r="AC110" s="148"/>
      <c r="AD110" s="148"/>
      <c r="AE110" s="148"/>
      <c r="AF110" s="148"/>
      <c r="AG110" s="148"/>
      <c r="AH110" s="148"/>
      <c r="AI110" s="148"/>
      <c r="AJ110" s="148"/>
      <c r="AK110" s="148"/>
      <c r="AL110" s="148"/>
      <c r="AM110" s="148"/>
      <c r="AN110" s="4"/>
      <c r="AO110" s="4"/>
      <c r="AP110" s="148" t="s">
        <v>73</v>
      </c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</sheetData>
  <mergeCells count="417">
    <mergeCell ref="O84:BQ84"/>
    <mergeCell ref="O86:BQ86"/>
    <mergeCell ref="A86:B86"/>
    <mergeCell ref="C86:I86"/>
    <mergeCell ref="J86:N86"/>
    <mergeCell ref="A85:B85"/>
    <mergeCell ref="J83:N83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O83:BQ83"/>
    <mergeCell ref="AI71:AM71"/>
    <mergeCell ref="AN71:AR71"/>
    <mergeCell ref="AS71:AW71"/>
    <mergeCell ref="AX71:BB71"/>
    <mergeCell ref="AU18:BB18"/>
    <mergeCell ref="BE20:BL20"/>
    <mergeCell ref="BE21:BL21"/>
    <mergeCell ref="AU41:AY41"/>
    <mergeCell ref="G25:BL25"/>
    <mergeCell ref="A37:BQ3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71:BG71"/>
    <mergeCell ref="BM71:BQ71"/>
    <mergeCell ref="BH71:BL71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AS68:AW68"/>
    <mergeCell ref="AP110:BH110"/>
    <mergeCell ref="A109:V109"/>
    <mergeCell ref="W109:AM109"/>
    <mergeCell ref="AP109:BH109"/>
    <mergeCell ref="W110:AM110"/>
    <mergeCell ref="AP106:BH106"/>
    <mergeCell ref="A99:BL99"/>
    <mergeCell ref="C85:I85"/>
    <mergeCell ref="W106:AM106"/>
    <mergeCell ref="A105:V105"/>
    <mergeCell ref="W105:AM105"/>
    <mergeCell ref="A95:BL95"/>
    <mergeCell ref="A96:BL96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9:AR69"/>
    <mergeCell ref="AN68:AR68"/>
    <mergeCell ref="AI68:AM68"/>
    <mergeCell ref="BC67:BQ67"/>
    <mergeCell ref="AI56:AM56"/>
    <mergeCell ref="AN56:AR56"/>
    <mergeCell ref="AP105:BH105"/>
    <mergeCell ref="AN67:BB67"/>
    <mergeCell ref="A64:BQ64"/>
    <mergeCell ref="C69:I69"/>
    <mergeCell ref="J85:N85"/>
    <mergeCell ref="A84:B84"/>
    <mergeCell ref="A70:B70"/>
    <mergeCell ref="O71:X71"/>
    <mergeCell ref="Y71:AC71"/>
    <mergeCell ref="A69:B69"/>
    <mergeCell ref="Y70:AC70"/>
    <mergeCell ref="C84:I84"/>
    <mergeCell ref="J84:N84"/>
    <mergeCell ref="C70:I70"/>
    <mergeCell ref="J70:N70"/>
    <mergeCell ref="O70:X70"/>
    <mergeCell ref="C71:I71"/>
    <mergeCell ref="J71:N71"/>
    <mergeCell ref="O85:BQ85"/>
    <mergeCell ref="A71:B71"/>
    <mergeCell ref="AD71:AH71"/>
    <mergeCell ref="A81:BQ81"/>
    <mergeCell ref="A83:B83"/>
    <mergeCell ref="C83:I83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98:BL98"/>
    <mergeCell ref="AK40:AO40"/>
    <mergeCell ref="A42:B42"/>
    <mergeCell ref="AD69:AH69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X57:AB57"/>
    <mergeCell ref="AC57:AH57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62:B62"/>
    <mergeCell ref="C62:R62"/>
    <mergeCell ref="S62:W62"/>
    <mergeCell ref="X62:AB62"/>
    <mergeCell ref="AC62:AH62"/>
    <mergeCell ref="AI62:AM62"/>
    <mergeCell ref="AY60:BC60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AN61:AR61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N62:AR62"/>
    <mergeCell ref="AS62:AX62"/>
    <mergeCell ref="AY62:BC62"/>
    <mergeCell ref="BD62:BH62"/>
    <mergeCell ref="BI62:BN62"/>
    <mergeCell ref="AS61:AX61"/>
    <mergeCell ref="AY61:BC61"/>
    <mergeCell ref="BD61:BH61"/>
    <mergeCell ref="BI61:BN61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X79:BB79"/>
    <mergeCell ref="BC79:BG79"/>
    <mergeCell ref="BH79:BL79"/>
    <mergeCell ref="BM79:BQ79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93:B93"/>
    <mergeCell ref="C93:I93"/>
    <mergeCell ref="J93:N93"/>
    <mergeCell ref="O93:BQ93"/>
    <mergeCell ref="A91:B91"/>
    <mergeCell ref="C91:I91"/>
    <mergeCell ref="J91:N91"/>
    <mergeCell ref="O91:BQ91"/>
    <mergeCell ref="A92:B92"/>
    <mergeCell ref="C92:I92"/>
    <mergeCell ref="J92:N92"/>
    <mergeCell ref="O92:BQ92"/>
  </mergeCells>
  <phoneticPr fontId="0" type="noConversion"/>
  <conditionalFormatting sqref="C82 C97 C71 C86">
    <cfRule type="cellIs" dxfId="36" priority="39" stopIfTrue="1" operator="equal">
      <formula>$C70</formula>
    </cfRule>
  </conditionalFormatting>
  <conditionalFormatting sqref="A71:B71 A82:B82 A86:B86 A97:B97 A59:B59 A80:B80 A94:B94">
    <cfRule type="cellIs" dxfId="35" priority="40" stopIfTrue="1" operator="equal">
      <formula>0</formula>
    </cfRule>
  </conditionalFormatting>
  <conditionalFormatting sqref="A60:B60">
    <cfRule type="cellIs" dxfId="34" priority="38" stopIfTrue="1" operator="equal">
      <formula>0</formula>
    </cfRule>
  </conditionalFormatting>
  <conditionalFormatting sqref="A61:B61">
    <cfRule type="cellIs" dxfId="33" priority="37" stopIfTrue="1" operator="equal">
      <formula>0</formula>
    </cfRule>
  </conditionalFormatting>
  <conditionalFormatting sqref="A62:B62">
    <cfRule type="cellIs" dxfId="32" priority="36" stopIfTrue="1" operator="equal">
      <formula>0</formula>
    </cfRule>
  </conditionalFormatting>
  <conditionalFormatting sqref="C80">
    <cfRule type="cellIs" dxfId="31" priority="42" stopIfTrue="1" operator="equal">
      <formula>$C71</formula>
    </cfRule>
  </conditionalFormatting>
  <conditionalFormatting sqref="C72">
    <cfRule type="cellIs" dxfId="30" priority="33" stopIfTrue="1" operator="equal">
      <formula>$C71</formula>
    </cfRule>
  </conditionalFormatting>
  <conditionalFormatting sqref="A72:B72">
    <cfRule type="cellIs" dxfId="29" priority="34" stopIfTrue="1" operator="equal">
      <formula>0</formula>
    </cfRule>
  </conditionalFormatting>
  <conditionalFormatting sqref="C73">
    <cfRule type="cellIs" dxfId="28" priority="31" stopIfTrue="1" operator="equal">
      <formula>$C72</formula>
    </cfRule>
  </conditionalFormatting>
  <conditionalFormatting sqref="A73:B73">
    <cfRule type="cellIs" dxfId="27" priority="32" stopIfTrue="1" operator="equal">
      <formula>0</formula>
    </cfRule>
  </conditionalFormatting>
  <conditionalFormatting sqref="C74">
    <cfRule type="cellIs" dxfId="26" priority="29" stopIfTrue="1" operator="equal">
      <formula>$C73</formula>
    </cfRule>
  </conditionalFormatting>
  <conditionalFormatting sqref="A74:B74">
    <cfRule type="cellIs" dxfId="25" priority="30" stopIfTrue="1" operator="equal">
      <formula>0</formula>
    </cfRule>
  </conditionalFormatting>
  <conditionalFormatting sqref="C75">
    <cfRule type="cellIs" dxfId="24" priority="27" stopIfTrue="1" operator="equal">
      <formula>$C74</formula>
    </cfRule>
  </conditionalFormatting>
  <conditionalFormatting sqref="A75:B75">
    <cfRule type="cellIs" dxfId="23" priority="28" stopIfTrue="1" operator="equal">
      <formula>0</formula>
    </cfRule>
  </conditionalFormatting>
  <conditionalFormatting sqref="C76">
    <cfRule type="cellIs" dxfId="22" priority="25" stopIfTrue="1" operator="equal">
      <formula>$C75</formula>
    </cfRule>
  </conditionalFormatting>
  <conditionalFormatting sqref="A76:B76">
    <cfRule type="cellIs" dxfId="21" priority="26" stopIfTrue="1" operator="equal">
      <formula>0</formula>
    </cfRule>
  </conditionalFormatting>
  <conditionalFormatting sqref="C77">
    <cfRule type="cellIs" dxfId="20" priority="23" stopIfTrue="1" operator="equal">
      <formula>$C76</formula>
    </cfRule>
  </conditionalFormatting>
  <conditionalFormatting sqref="A77:B77">
    <cfRule type="cellIs" dxfId="19" priority="24" stopIfTrue="1" operator="equal">
      <formula>0</formula>
    </cfRule>
  </conditionalFormatting>
  <conditionalFormatting sqref="C78">
    <cfRule type="cellIs" dxfId="18" priority="21" stopIfTrue="1" operator="equal">
      <formula>$C77</formula>
    </cfRule>
  </conditionalFormatting>
  <conditionalFormatting sqref="A78:B78">
    <cfRule type="cellIs" dxfId="17" priority="22" stopIfTrue="1" operator="equal">
      <formula>0</formula>
    </cfRule>
  </conditionalFormatting>
  <conditionalFormatting sqref="C79">
    <cfRule type="cellIs" dxfId="16" priority="19" stopIfTrue="1" operator="equal">
      <formula>$C78</formula>
    </cfRule>
  </conditionalFormatting>
  <conditionalFormatting sqref="A79:B79">
    <cfRule type="cellIs" dxfId="15" priority="20" stopIfTrue="1" operator="equal">
      <formula>0</formula>
    </cfRule>
  </conditionalFormatting>
  <conditionalFormatting sqref="C94">
    <cfRule type="cellIs" dxfId="14" priority="44" stopIfTrue="1" operator="equal">
      <formula>$C86</formula>
    </cfRule>
  </conditionalFormatting>
  <conditionalFormatting sqref="C87">
    <cfRule type="cellIs" dxfId="13" priority="15" stopIfTrue="1" operator="equal">
      <formula>$C86</formula>
    </cfRule>
  </conditionalFormatting>
  <conditionalFormatting sqref="A87:B87">
    <cfRule type="cellIs" dxfId="12" priority="16" stopIfTrue="1" operator="equal">
      <formula>0</formula>
    </cfRule>
  </conditionalFormatting>
  <conditionalFormatting sqref="C88">
    <cfRule type="cellIs" dxfId="11" priority="13" stopIfTrue="1" operator="equal">
      <formula>$C87</formula>
    </cfRule>
  </conditionalFormatting>
  <conditionalFormatting sqref="A88:B88">
    <cfRule type="cellIs" dxfId="10" priority="14" stopIfTrue="1" operator="equal">
      <formula>0</formula>
    </cfRule>
  </conditionalFormatting>
  <conditionalFormatting sqref="C89">
    <cfRule type="cellIs" dxfId="9" priority="11" stopIfTrue="1" operator="equal">
      <formula>$C88</formula>
    </cfRule>
  </conditionalFormatting>
  <conditionalFormatting sqref="A89:B89">
    <cfRule type="cellIs" dxfId="8" priority="12" stopIfTrue="1" operator="equal">
      <formula>0</formula>
    </cfRule>
  </conditionalFormatting>
  <conditionalFormatting sqref="C90">
    <cfRule type="cellIs" dxfId="7" priority="9" stopIfTrue="1" operator="equal">
      <formula>$C89</formula>
    </cfRule>
  </conditionalFormatting>
  <conditionalFormatting sqref="A90:B90">
    <cfRule type="cellIs" dxfId="6" priority="10" stopIfTrue="1" operator="equal">
      <formula>0</formula>
    </cfRule>
  </conditionalFormatting>
  <conditionalFormatting sqref="C91">
    <cfRule type="cellIs" dxfId="5" priority="7" stopIfTrue="1" operator="equal">
      <formula>$C90</formula>
    </cfRule>
  </conditionalFormatting>
  <conditionalFormatting sqref="A91:B91">
    <cfRule type="cellIs" dxfId="4" priority="8" stopIfTrue="1" operator="equal">
      <formula>0</formula>
    </cfRule>
  </conditionalFormatting>
  <conditionalFormatting sqref="C92">
    <cfRule type="cellIs" dxfId="3" priority="5" stopIfTrue="1" operator="equal">
      <formula>$C91</formula>
    </cfRule>
  </conditionalFormatting>
  <conditionalFormatting sqref="A92:B92">
    <cfRule type="cellIs" dxfId="2" priority="6" stopIfTrue="1" operator="equal">
      <formula>0</formula>
    </cfRule>
  </conditionalFormatting>
  <conditionalFormatting sqref="C93">
    <cfRule type="cellIs" dxfId="1" priority="3" stopIfTrue="1" operator="equal">
      <formula>$C92</formula>
    </cfRule>
  </conditionalFormatting>
  <conditionalFormatting sqref="A93:B93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view="pageBreakPreview" zoomScale="60" zoomScaleNormal="100" workbookViewId="0">
      <selection activeCell="P13" sqref="P13"/>
    </sheetView>
  </sheetViews>
  <sheetFormatPr defaultRowHeight="13.2" x14ac:dyDescent="0.25"/>
  <cols>
    <col min="1" max="1" width="5.5546875" style="54" customWidth="1"/>
    <col min="2" max="2" width="8.88671875" style="54"/>
    <col min="3" max="3" width="16.6640625" style="54" customWidth="1"/>
    <col min="4" max="4" width="8.88671875" style="54"/>
    <col min="5" max="5" width="11.88671875" style="54" customWidth="1"/>
    <col min="6" max="8" width="8.88671875" style="54"/>
    <col min="9" max="9" width="11" style="54" customWidth="1"/>
  </cols>
  <sheetData>
    <row r="1" spans="1:9" ht="15.6" x14ac:dyDescent="0.3">
      <c r="A1" s="48"/>
      <c r="B1" s="48"/>
      <c r="C1" s="48"/>
      <c r="D1" s="48"/>
      <c r="E1" s="48"/>
      <c r="F1" s="48"/>
      <c r="G1" s="49"/>
      <c r="H1" s="50"/>
      <c r="I1" s="50" t="s">
        <v>126</v>
      </c>
    </row>
    <row r="2" spans="1:9" ht="15.6" x14ac:dyDescent="0.3">
      <c r="A2" s="48"/>
      <c r="B2" s="48"/>
      <c r="C2" s="48"/>
      <c r="D2" s="48"/>
      <c r="E2" s="48"/>
      <c r="F2" s="48"/>
      <c r="G2" s="48"/>
      <c r="H2" s="48"/>
      <c r="I2" s="48"/>
    </row>
    <row r="3" spans="1:9" ht="15.6" x14ac:dyDescent="0.3">
      <c r="A3" s="206" t="s">
        <v>127</v>
      </c>
      <c r="B3" s="206"/>
      <c r="C3" s="206"/>
      <c r="D3" s="206"/>
      <c r="E3" s="206"/>
      <c r="F3" s="206"/>
      <c r="G3" s="206"/>
      <c r="H3" s="206"/>
      <c r="I3" s="206"/>
    </row>
    <row r="4" spans="1:9" ht="15.6" x14ac:dyDescent="0.3">
      <c r="A4" s="48"/>
      <c r="B4" s="48"/>
      <c r="C4" s="206" t="s">
        <v>202</v>
      </c>
      <c r="D4" s="207"/>
      <c r="E4" s="207"/>
      <c r="F4" s="207"/>
      <c r="G4" s="207"/>
      <c r="H4" s="48"/>
      <c r="I4" s="48"/>
    </row>
    <row r="5" spans="1:9" ht="15.6" x14ac:dyDescent="0.3">
      <c r="A5" s="48"/>
      <c r="B5" s="48"/>
      <c r="C5" s="48"/>
      <c r="D5" s="48"/>
      <c r="E5" s="48"/>
      <c r="F5" s="48"/>
      <c r="G5" s="48"/>
      <c r="H5" s="48"/>
      <c r="I5" s="48"/>
    </row>
    <row r="6" spans="1:9" ht="15.6" x14ac:dyDescent="0.3">
      <c r="A6" s="48" t="s">
        <v>7</v>
      </c>
      <c r="B6" s="204" t="str">
        <f>[1]звіт!F11</f>
        <v>0600000</v>
      </c>
      <c r="C6" s="203"/>
      <c r="D6" s="203" t="s">
        <v>128</v>
      </c>
      <c r="E6" s="203"/>
      <c r="F6" s="203"/>
      <c r="G6" s="203"/>
      <c r="H6" s="203"/>
      <c r="I6" s="203"/>
    </row>
    <row r="7" spans="1:9" ht="15.6" x14ac:dyDescent="0.3">
      <c r="A7" s="48"/>
      <c r="B7" s="201" t="s">
        <v>129</v>
      </c>
      <c r="C7" s="201"/>
      <c r="D7" s="184" t="s">
        <v>130</v>
      </c>
      <c r="E7" s="184"/>
      <c r="F7" s="184"/>
      <c r="G7" s="184"/>
      <c r="H7" s="184"/>
      <c r="I7" s="184"/>
    </row>
    <row r="8" spans="1:9" ht="15.6" x14ac:dyDescent="0.3">
      <c r="A8" s="48"/>
      <c r="B8" s="48"/>
      <c r="C8" s="48"/>
      <c r="D8" s="48"/>
      <c r="E8" s="48"/>
      <c r="F8" s="48"/>
      <c r="G8" s="48"/>
      <c r="H8" s="48"/>
      <c r="I8" s="48"/>
    </row>
    <row r="9" spans="1:9" ht="15.6" x14ac:dyDescent="0.3">
      <c r="A9" s="48" t="s">
        <v>33</v>
      </c>
      <c r="B9" s="203">
        <f>[1]звіт!F14</f>
        <v>610000</v>
      </c>
      <c r="C9" s="203"/>
      <c r="D9" s="203" t="s">
        <v>128</v>
      </c>
      <c r="E9" s="203"/>
      <c r="F9" s="203"/>
      <c r="G9" s="203"/>
      <c r="H9" s="203"/>
      <c r="I9" s="203"/>
    </row>
    <row r="10" spans="1:9" ht="15.6" x14ac:dyDescent="0.3">
      <c r="A10" s="48"/>
      <c r="B10" s="201" t="s">
        <v>129</v>
      </c>
      <c r="C10" s="201"/>
      <c r="D10" s="184" t="s">
        <v>131</v>
      </c>
      <c r="E10" s="184"/>
      <c r="F10" s="184"/>
      <c r="G10" s="184"/>
      <c r="H10" s="184"/>
      <c r="I10" s="184"/>
    </row>
    <row r="11" spans="1:9" ht="15.6" x14ac:dyDescent="0.3">
      <c r="A11" s="48"/>
      <c r="B11" s="48"/>
      <c r="C11" s="48"/>
      <c r="D11" s="48"/>
      <c r="E11" s="48"/>
      <c r="F11" s="48"/>
      <c r="G11" s="48"/>
      <c r="H11" s="48"/>
      <c r="I11" s="48"/>
    </row>
    <row r="12" spans="1:9" ht="34.799999999999997" customHeight="1" x14ac:dyDescent="0.3">
      <c r="A12" s="48" t="s">
        <v>34</v>
      </c>
      <c r="B12" s="204" t="s">
        <v>121</v>
      </c>
      <c r="C12" s="204"/>
      <c r="D12" s="205" t="s">
        <v>122</v>
      </c>
      <c r="E12" s="205"/>
      <c r="F12" s="205"/>
      <c r="G12" s="205"/>
      <c r="H12" s="205"/>
      <c r="I12" s="205"/>
    </row>
    <row r="13" spans="1:9" ht="15.6" x14ac:dyDescent="0.3">
      <c r="A13" s="48"/>
      <c r="B13" s="201" t="s">
        <v>129</v>
      </c>
      <c r="C13" s="201"/>
      <c r="D13" s="184" t="s">
        <v>132</v>
      </c>
      <c r="E13" s="184"/>
      <c r="F13" s="184"/>
      <c r="G13" s="184"/>
      <c r="H13" s="184"/>
      <c r="I13" s="184"/>
    </row>
    <row r="14" spans="1:9" ht="15.6" x14ac:dyDescent="0.3">
      <c r="A14" s="48"/>
      <c r="B14" s="48"/>
      <c r="C14" s="48"/>
      <c r="D14" s="48"/>
      <c r="E14" s="48"/>
      <c r="F14" s="48"/>
      <c r="G14" s="48"/>
      <c r="H14" s="48"/>
      <c r="I14" s="48"/>
    </row>
    <row r="15" spans="1:9" ht="15.6" x14ac:dyDescent="0.3">
      <c r="A15" s="48" t="s">
        <v>133</v>
      </c>
      <c r="B15" s="48" t="s">
        <v>134</v>
      </c>
      <c r="C15" s="48"/>
      <c r="D15" s="48"/>
      <c r="E15" s="48"/>
      <c r="F15" s="48"/>
      <c r="G15" s="48"/>
      <c r="H15" s="48"/>
      <c r="I15" s="48"/>
    </row>
    <row r="16" spans="1:9" ht="15.6" x14ac:dyDescent="0.3">
      <c r="A16" s="48"/>
      <c r="B16" s="48"/>
      <c r="C16" s="48"/>
      <c r="D16" s="48"/>
      <c r="E16" s="48"/>
      <c r="F16" s="48"/>
      <c r="G16" s="48"/>
      <c r="H16" s="48"/>
      <c r="I16" s="48"/>
    </row>
    <row r="17" spans="1:9" ht="15.6" x14ac:dyDescent="0.3">
      <c r="A17" s="139" t="s">
        <v>3</v>
      </c>
      <c r="B17" s="139" t="s">
        <v>135</v>
      </c>
      <c r="C17" s="139"/>
      <c r="D17" s="202" t="s">
        <v>136</v>
      </c>
      <c r="E17" s="202"/>
      <c r="F17" s="202"/>
      <c r="G17" s="202"/>
      <c r="H17" s="202"/>
      <c r="I17" s="202"/>
    </row>
    <row r="18" spans="1:9" ht="15.6" x14ac:dyDescent="0.25">
      <c r="A18" s="139"/>
      <c r="B18" s="139"/>
      <c r="C18" s="139"/>
      <c r="D18" s="139" t="s">
        <v>137</v>
      </c>
      <c r="E18" s="139"/>
      <c r="F18" s="139" t="s">
        <v>138</v>
      </c>
      <c r="G18" s="139"/>
      <c r="H18" s="139" t="s">
        <v>139</v>
      </c>
      <c r="I18" s="139"/>
    </row>
    <row r="19" spans="1:9" x14ac:dyDescent="0.25">
      <c r="A19" s="51">
        <v>1</v>
      </c>
      <c r="B19" s="185">
        <v>2</v>
      </c>
      <c r="C19" s="185"/>
      <c r="D19" s="185">
        <v>3</v>
      </c>
      <c r="E19" s="185"/>
      <c r="F19" s="185">
        <v>4</v>
      </c>
      <c r="G19" s="185"/>
      <c r="H19" s="185">
        <v>5</v>
      </c>
      <c r="I19" s="185"/>
    </row>
    <row r="20" spans="1:9" ht="15.6" x14ac:dyDescent="0.25">
      <c r="A20" s="52"/>
      <c r="B20" s="186" t="s">
        <v>140</v>
      </c>
      <c r="C20" s="187"/>
      <c r="D20" s="198" t="s">
        <v>141</v>
      </c>
      <c r="E20" s="198"/>
      <c r="F20" s="198" t="s">
        <v>141</v>
      </c>
      <c r="G20" s="198"/>
      <c r="H20" s="198" t="s">
        <v>141</v>
      </c>
      <c r="I20" s="198"/>
    </row>
    <row r="21" spans="1:9" ht="15.6" x14ac:dyDescent="0.25">
      <c r="A21" s="52"/>
      <c r="B21" s="196" t="s">
        <v>142</v>
      </c>
      <c r="C21" s="196"/>
      <c r="D21" s="188"/>
      <c r="E21" s="189"/>
      <c r="F21" s="199">
        <v>200.2</v>
      </c>
      <c r="G21" s="200"/>
      <c r="H21" s="139"/>
      <c r="I21" s="139"/>
    </row>
    <row r="22" spans="1:9" ht="100.2" customHeight="1" x14ac:dyDescent="0.25">
      <c r="A22" s="52"/>
      <c r="B22" s="193" t="s">
        <v>82</v>
      </c>
      <c r="C22" s="194"/>
      <c r="D22" s="190"/>
      <c r="E22" s="191"/>
      <c r="F22" s="139">
        <v>200.2</v>
      </c>
      <c r="G22" s="139"/>
      <c r="H22" s="139"/>
      <c r="I22" s="139"/>
    </row>
    <row r="23" spans="1:9" ht="15.6" x14ac:dyDescent="0.25">
      <c r="A23" s="52"/>
      <c r="B23" s="196" t="s">
        <v>143</v>
      </c>
      <c r="C23" s="196"/>
      <c r="D23" s="197" t="s">
        <v>141</v>
      </c>
      <c r="E23" s="197"/>
      <c r="F23" s="198" t="s">
        <v>141</v>
      </c>
      <c r="G23" s="198"/>
      <c r="H23" s="198" t="s">
        <v>141</v>
      </c>
      <c r="I23" s="198"/>
    </row>
    <row r="24" spans="1:9" ht="15.6" x14ac:dyDescent="0.25">
      <c r="A24" s="52"/>
      <c r="B24" s="196" t="s">
        <v>144</v>
      </c>
      <c r="C24" s="196"/>
      <c r="D24" s="195"/>
      <c r="E24" s="195"/>
      <c r="F24" s="139"/>
      <c r="G24" s="139"/>
      <c r="H24" s="139"/>
      <c r="I24" s="139"/>
    </row>
    <row r="25" spans="1:9" ht="15.6" x14ac:dyDescent="0.25">
      <c r="A25" s="52"/>
      <c r="B25" s="196" t="s">
        <v>145</v>
      </c>
      <c r="C25" s="196"/>
      <c r="D25" s="195"/>
      <c r="E25" s="195"/>
      <c r="F25" s="139"/>
      <c r="G25" s="139"/>
      <c r="H25" s="139"/>
      <c r="I25" s="139"/>
    </row>
    <row r="26" spans="1:9" ht="15.6" x14ac:dyDescent="0.25">
      <c r="A26" s="52"/>
      <c r="B26" s="180"/>
      <c r="C26" s="180"/>
      <c r="D26" s="195"/>
      <c r="E26" s="195"/>
      <c r="F26" s="139"/>
      <c r="G26" s="139"/>
      <c r="H26" s="139"/>
      <c r="I26" s="139"/>
    </row>
    <row r="27" spans="1:9" ht="15.6" x14ac:dyDescent="0.25">
      <c r="A27" s="52"/>
      <c r="B27" s="193" t="s">
        <v>146</v>
      </c>
      <c r="C27" s="194"/>
      <c r="D27" s="195"/>
      <c r="E27" s="195"/>
      <c r="F27" s="139"/>
      <c r="G27" s="139"/>
      <c r="H27" s="139"/>
      <c r="I27" s="139"/>
    </row>
    <row r="28" spans="1:9" ht="15.6" x14ac:dyDescent="0.25">
      <c r="A28" s="52"/>
      <c r="B28" s="180"/>
      <c r="C28" s="180"/>
      <c r="D28" s="195"/>
      <c r="E28" s="195"/>
      <c r="F28" s="139"/>
      <c r="G28" s="139"/>
      <c r="H28" s="139"/>
      <c r="I28" s="139"/>
    </row>
    <row r="29" spans="1:9" ht="15.6" x14ac:dyDescent="0.25">
      <c r="A29" s="52"/>
      <c r="B29" s="186" t="s">
        <v>147</v>
      </c>
      <c r="C29" s="187"/>
      <c r="D29" s="188"/>
      <c r="E29" s="189"/>
      <c r="F29" s="190">
        <v>200.2</v>
      </c>
      <c r="G29" s="191"/>
      <c r="H29" s="139"/>
      <c r="I29" s="139"/>
    </row>
    <row r="30" spans="1:9" x14ac:dyDescent="0.25">
      <c r="A30" s="192" t="s">
        <v>148</v>
      </c>
      <c r="B30" s="192"/>
      <c r="C30" s="192"/>
      <c r="D30" s="192"/>
      <c r="E30" s="192"/>
      <c r="F30" s="192"/>
      <c r="G30" s="192"/>
      <c r="H30" s="192"/>
      <c r="I30" s="192"/>
    </row>
    <row r="31" spans="1:9" ht="15.6" x14ac:dyDescent="0.3">
      <c r="A31" s="48"/>
      <c r="B31" s="48"/>
      <c r="C31" s="48"/>
      <c r="D31" s="48"/>
      <c r="E31" s="48"/>
      <c r="F31" s="48"/>
      <c r="G31" s="48"/>
      <c r="H31" s="48"/>
      <c r="I31" s="48"/>
    </row>
    <row r="32" spans="1:9" ht="15.6" x14ac:dyDescent="0.3">
      <c r="A32" s="48" t="s">
        <v>149</v>
      </c>
      <c r="B32" s="48" t="s">
        <v>150</v>
      </c>
      <c r="C32" s="48"/>
      <c r="D32" s="48"/>
      <c r="E32" s="48"/>
      <c r="F32" s="48"/>
      <c r="G32" s="48"/>
      <c r="H32" s="48"/>
      <c r="I32" s="48"/>
    </row>
    <row r="33" spans="1:9" ht="15.6" x14ac:dyDescent="0.3">
      <c r="A33" s="48"/>
      <c r="B33" s="48"/>
      <c r="C33" s="48"/>
      <c r="D33" s="48"/>
      <c r="E33" s="48"/>
      <c r="F33" s="48"/>
      <c r="G33" s="48"/>
      <c r="H33" s="48"/>
      <c r="I33" s="48"/>
    </row>
    <row r="34" spans="1:9" ht="31.2" x14ac:dyDescent="0.25">
      <c r="A34" s="40" t="s">
        <v>3</v>
      </c>
      <c r="B34" s="139" t="s">
        <v>153</v>
      </c>
      <c r="C34" s="139"/>
      <c r="D34" s="139" t="s">
        <v>151</v>
      </c>
      <c r="E34" s="139"/>
      <c r="F34" s="139"/>
      <c r="G34" s="139"/>
      <c r="H34" s="139"/>
      <c r="I34" s="139"/>
    </row>
    <row r="35" spans="1:9" x14ac:dyDescent="0.25">
      <c r="A35" s="51">
        <v>1</v>
      </c>
      <c r="B35" s="184">
        <v>2</v>
      </c>
      <c r="C35" s="184"/>
      <c r="D35" s="185">
        <v>3</v>
      </c>
      <c r="E35" s="185"/>
      <c r="F35" s="185"/>
      <c r="G35" s="185"/>
      <c r="H35" s="185"/>
      <c r="I35" s="185"/>
    </row>
    <row r="36" spans="1:9" ht="15.6" x14ac:dyDescent="0.25">
      <c r="A36" s="52"/>
      <c r="B36" s="180" t="s">
        <v>144</v>
      </c>
      <c r="C36" s="180"/>
      <c r="D36" s="180"/>
      <c r="E36" s="180"/>
      <c r="F36" s="180"/>
      <c r="G36" s="180"/>
      <c r="H36" s="180"/>
      <c r="I36" s="180"/>
    </row>
    <row r="37" spans="1:9" ht="15.6" x14ac:dyDescent="0.25">
      <c r="A37" s="52"/>
      <c r="B37" s="180" t="s">
        <v>145</v>
      </c>
      <c r="C37" s="180"/>
      <c r="D37" s="180"/>
      <c r="E37" s="180"/>
      <c r="F37" s="180"/>
      <c r="G37" s="180"/>
      <c r="H37" s="180"/>
      <c r="I37" s="180"/>
    </row>
    <row r="38" spans="1:9" ht="15.6" x14ac:dyDescent="0.25">
      <c r="A38" s="52"/>
      <c r="B38" s="180"/>
      <c r="C38" s="180"/>
      <c r="D38" s="180"/>
      <c r="E38" s="180"/>
      <c r="F38" s="180"/>
      <c r="G38" s="180"/>
      <c r="H38" s="180"/>
      <c r="I38" s="180"/>
    </row>
    <row r="39" spans="1:9" ht="15.6" x14ac:dyDescent="0.25">
      <c r="A39" s="52"/>
      <c r="B39" s="180"/>
      <c r="C39" s="180"/>
      <c r="D39" s="180"/>
      <c r="E39" s="180"/>
      <c r="F39" s="180"/>
      <c r="G39" s="180"/>
      <c r="H39" s="180"/>
      <c r="I39" s="180"/>
    </row>
    <row r="40" spans="1:9" x14ac:dyDescent="0.25">
      <c r="A40" s="181" t="s">
        <v>154</v>
      </c>
      <c r="B40" s="182"/>
      <c r="C40" s="182"/>
      <c r="D40" s="182"/>
      <c r="E40" s="182"/>
      <c r="F40" s="182"/>
      <c r="G40" s="182"/>
      <c r="H40" s="182"/>
      <c r="I40" s="182"/>
    </row>
    <row r="41" spans="1:9" ht="15.6" x14ac:dyDescent="0.3">
      <c r="A41" s="48"/>
      <c r="B41" s="48"/>
      <c r="C41" s="48"/>
      <c r="D41" s="48"/>
      <c r="E41" s="48"/>
      <c r="F41" s="48"/>
      <c r="G41" s="48"/>
      <c r="H41" s="48"/>
      <c r="I41" s="48"/>
    </row>
    <row r="42" spans="1:9" ht="15.6" x14ac:dyDescent="0.3">
      <c r="A42" s="48"/>
      <c r="B42" s="48"/>
      <c r="C42" s="48"/>
      <c r="D42" s="48"/>
      <c r="E42" s="48"/>
      <c r="F42" s="48"/>
      <c r="G42" s="48"/>
      <c r="H42" s="48"/>
      <c r="I42" s="48"/>
    </row>
    <row r="43" spans="1:9" ht="15.6" x14ac:dyDescent="0.3">
      <c r="A43" s="183" t="s">
        <v>152</v>
      </c>
      <c r="B43" s="183"/>
      <c r="C43" s="183"/>
      <c r="D43" s="183"/>
      <c r="E43" s="183"/>
      <c r="F43" s="183"/>
      <c r="G43" s="183"/>
      <c r="H43" s="183"/>
      <c r="I43" s="183"/>
    </row>
    <row r="44" spans="1:9" ht="15.6" x14ac:dyDescent="0.3">
      <c r="A44" s="49"/>
      <c r="B44" s="49"/>
      <c r="C44" s="53"/>
      <c r="D44" s="53"/>
      <c r="E44" s="53"/>
      <c r="F44" s="53"/>
      <c r="G44" s="53"/>
      <c r="H44" s="48"/>
      <c r="I44" s="48"/>
    </row>
  </sheetData>
  <mergeCells count="79">
    <mergeCell ref="A3:I3"/>
    <mergeCell ref="C4:G4"/>
    <mergeCell ref="B6:C6"/>
    <mergeCell ref="D6:I6"/>
    <mergeCell ref="B7:C7"/>
    <mergeCell ref="D7:I7"/>
    <mergeCell ref="B9:C9"/>
    <mergeCell ref="D9:I9"/>
    <mergeCell ref="B10:C10"/>
    <mergeCell ref="D10:I10"/>
    <mergeCell ref="B12:C12"/>
    <mergeCell ref="D12:I12"/>
    <mergeCell ref="B13:C13"/>
    <mergeCell ref="D13:I13"/>
    <mergeCell ref="A17:A18"/>
    <mergeCell ref="B17:C18"/>
    <mergeCell ref="D17:I17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34:C34"/>
    <mergeCell ref="D34:I34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A30:I30"/>
    <mergeCell ref="A43:I43"/>
    <mergeCell ref="B35:C35"/>
    <mergeCell ref="D35:I35"/>
    <mergeCell ref="B36:C36"/>
    <mergeCell ref="D36:I36"/>
    <mergeCell ref="B37:C37"/>
    <mergeCell ref="D37:I37"/>
    <mergeCell ref="B38:C38"/>
    <mergeCell ref="D38:I38"/>
    <mergeCell ref="B39:C39"/>
    <mergeCell ref="D39:I39"/>
    <mergeCell ref="A40:I40"/>
  </mergeCells>
  <pageMargins left="0.7" right="0.7" top="0.75" bottom="0.75" header="0.3" footer="0.3"/>
  <pageSetup paperSize="9" scale="9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32"/>
  <sheetViews>
    <sheetView view="pageBreakPreview" zoomScale="60" zoomScaleNormal="100" workbookViewId="0">
      <selection activeCell="BS20" sqref="BS20"/>
    </sheetView>
  </sheetViews>
  <sheetFormatPr defaultRowHeight="13.2" x14ac:dyDescent="0.25"/>
  <cols>
    <col min="1" max="8" width="2.33203125" style="65" customWidth="1"/>
    <col min="9" max="28" width="2" style="65" customWidth="1"/>
    <col min="29" max="29" width="0.88671875" style="65" customWidth="1"/>
    <col min="30" max="30" width="2" style="65" hidden="1" customWidth="1"/>
    <col min="31" max="33" width="2" style="65" customWidth="1"/>
    <col min="34" max="34" width="4.109375" style="65" customWidth="1"/>
    <col min="35" max="40" width="2" style="65" customWidth="1"/>
    <col min="41" max="41" width="3.44140625" style="65" customWidth="1"/>
    <col min="42" max="45" width="2" style="65" customWidth="1"/>
    <col min="46" max="46" width="0.77734375" style="65" customWidth="1"/>
    <col min="47" max="49" width="2" style="65" customWidth="1"/>
    <col min="50" max="50" width="3.88671875" style="65" customWidth="1"/>
    <col min="51" max="65" width="2" style="65" customWidth="1"/>
    <col min="66" max="66" width="7.109375" style="65" customWidth="1"/>
  </cols>
  <sheetData>
    <row r="2" spans="1:66" ht="20.399999999999999" customHeight="1" x14ac:dyDescent="0.3">
      <c r="A2" s="55"/>
      <c r="B2" s="55"/>
      <c r="C2" s="55"/>
      <c r="D2" s="204" t="s">
        <v>121</v>
      </c>
      <c r="E2" s="204"/>
      <c r="F2" s="204"/>
      <c r="G2" s="204"/>
      <c r="H2" s="204"/>
      <c r="I2" s="204"/>
      <c r="J2" s="204"/>
      <c r="K2" s="204"/>
      <c r="L2" s="55"/>
      <c r="M2" s="204" t="s">
        <v>124</v>
      </c>
      <c r="N2" s="204"/>
      <c r="O2" s="204"/>
      <c r="P2" s="204"/>
      <c r="Q2" s="204"/>
      <c r="R2" s="204"/>
      <c r="S2" s="55"/>
      <c r="T2" s="205" t="s">
        <v>122</v>
      </c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</row>
    <row r="3" spans="1:66" x14ac:dyDescent="0.25">
      <c r="A3" s="56"/>
      <c r="B3" s="56"/>
      <c r="C3" s="56"/>
      <c r="D3" s="240" t="s">
        <v>129</v>
      </c>
      <c r="E3" s="240"/>
      <c r="F3" s="240"/>
      <c r="G3" s="240"/>
      <c r="H3" s="240"/>
      <c r="I3" s="240"/>
      <c r="J3" s="240"/>
      <c r="K3" s="240"/>
      <c r="L3" s="57"/>
      <c r="M3" s="240" t="s">
        <v>155</v>
      </c>
      <c r="N3" s="240"/>
      <c r="O3" s="240"/>
      <c r="P3" s="240"/>
      <c r="Q3" s="240"/>
      <c r="R3" s="240"/>
      <c r="S3" s="58"/>
      <c r="T3" s="240" t="s">
        <v>156</v>
      </c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</row>
    <row r="4" spans="1:66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</row>
    <row r="5" spans="1:66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1"/>
      <c r="AA5" s="61"/>
      <c r="AB5" s="61"/>
      <c r="AC5" s="61"/>
      <c r="AD5" s="61"/>
      <c r="AE5" s="62"/>
      <c r="AF5" s="63"/>
      <c r="AG5" s="63"/>
      <c r="AH5" s="63"/>
      <c r="AI5" s="61"/>
      <c r="AJ5" s="61"/>
      <c r="AK5" s="61"/>
      <c r="AL5" s="61"/>
      <c r="AM5" s="61"/>
      <c r="AN5" s="61"/>
      <c r="AO5" s="63"/>
      <c r="AP5" s="63"/>
      <c r="AQ5" s="63"/>
      <c r="AR5" s="63"/>
      <c r="AS5" s="63"/>
      <c r="AT5" s="63"/>
      <c r="AU5" s="62"/>
      <c r="AV5" s="62"/>
      <c r="AW5" s="62"/>
      <c r="AX5" s="62"/>
      <c r="AY5" s="61"/>
      <c r="AZ5" s="61"/>
      <c r="BA5" s="61"/>
      <c r="BB5" s="61"/>
      <c r="BC5" s="61"/>
      <c r="BD5" s="61"/>
      <c r="BE5" s="63"/>
      <c r="BF5" s="63"/>
      <c r="BG5" s="63"/>
      <c r="BH5" s="63"/>
      <c r="BI5" s="63"/>
      <c r="BJ5" s="63"/>
      <c r="BK5" s="62"/>
      <c r="BL5" s="62"/>
      <c r="BM5" s="62"/>
      <c r="BN5" s="62"/>
    </row>
    <row r="6" spans="1:66" ht="15.6" x14ac:dyDescent="0.3">
      <c r="A6" s="55"/>
      <c r="B6" s="55"/>
      <c r="C6" s="55" t="s">
        <v>157</v>
      </c>
      <c r="D6" s="55" t="s">
        <v>158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</row>
    <row r="7" spans="1:66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</row>
    <row r="8" spans="1:66" ht="13.8" x14ac:dyDescent="0.25">
      <c r="A8" s="238" t="s">
        <v>6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9" t="s">
        <v>159</v>
      </c>
      <c r="AF8" s="239"/>
      <c r="AG8" s="239"/>
      <c r="AH8" s="239"/>
      <c r="AI8" s="238">
        <v>2022</v>
      </c>
      <c r="AJ8" s="238"/>
      <c r="AK8" s="238"/>
      <c r="AL8" s="238"/>
      <c r="AM8" s="238"/>
      <c r="AN8" s="238"/>
      <c r="AO8" s="238"/>
      <c r="AP8" s="238"/>
      <c r="AQ8" s="238"/>
      <c r="AR8" s="238"/>
      <c r="AS8" s="238"/>
      <c r="AT8" s="238"/>
      <c r="AU8" s="238"/>
      <c r="AV8" s="238"/>
      <c r="AW8" s="238"/>
      <c r="AX8" s="238"/>
      <c r="AY8" s="238">
        <v>2023</v>
      </c>
      <c r="AZ8" s="238"/>
      <c r="BA8" s="238"/>
      <c r="BB8" s="238"/>
      <c r="BC8" s="238"/>
      <c r="BD8" s="238"/>
      <c r="BE8" s="238"/>
      <c r="BF8" s="238"/>
      <c r="BG8" s="238"/>
      <c r="BH8" s="238"/>
      <c r="BI8" s="238"/>
      <c r="BJ8" s="238"/>
      <c r="BK8" s="238"/>
      <c r="BL8" s="238"/>
      <c r="BM8" s="238"/>
      <c r="BN8" s="238"/>
    </row>
    <row r="9" spans="1:66" x14ac:dyDescent="0.25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9"/>
      <c r="AF9" s="239"/>
      <c r="AG9" s="239"/>
      <c r="AH9" s="239"/>
      <c r="AI9" s="239" t="s">
        <v>160</v>
      </c>
      <c r="AJ9" s="239"/>
      <c r="AK9" s="239"/>
      <c r="AL9" s="239"/>
      <c r="AM9" s="239"/>
      <c r="AN9" s="239"/>
      <c r="AO9" s="239" t="s">
        <v>161</v>
      </c>
      <c r="AP9" s="239"/>
      <c r="AQ9" s="239"/>
      <c r="AR9" s="239"/>
      <c r="AS9" s="239"/>
      <c r="AT9" s="239"/>
      <c r="AU9" s="239" t="s">
        <v>162</v>
      </c>
      <c r="AV9" s="239"/>
      <c r="AW9" s="239"/>
      <c r="AX9" s="239"/>
      <c r="AY9" s="239" t="s">
        <v>160</v>
      </c>
      <c r="AZ9" s="239"/>
      <c r="BA9" s="239"/>
      <c r="BB9" s="239"/>
      <c r="BC9" s="239"/>
      <c r="BD9" s="239"/>
      <c r="BE9" s="239" t="s">
        <v>161</v>
      </c>
      <c r="BF9" s="239"/>
      <c r="BG9" s="239"/>
      <c r="BH9" s="239"/>
      <c r="BI9" s="239"/>
      <c r="BJ9" s="239"/>
      <c r="BK9" s="239" t="s">
        <v>162</v>
      </c>
      <c r="BL9" s="239"/>
      <c r="BM9" s="239"/>
      <c r="BN9" s="239"/>
    </row>
    <row r="10" spans="1:66" ht="15.6" x14ac:dyDescent="0.25">
      <c r="A10" s="186" t="s">
        <v>82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6"/>
      <c r="BF10" s="236"/>
      <c r="BG10" s="236"/>
      <c r="BH10" s="236"/>
      <c r="BI10" s="236"/>
      <c r="BJ10" s="236"/>
      <c r="BK10" s="236"/>
      <c r="BL10" s="236"/>
      <c r="BM10" s="236"/>
      <c r="BN10" s="187"/>
    </row>
    <row r="11" spans="1:66" x14ac:dyDescent="0.25">
      <c r="A11" s="237" t="s">
        <v>163</v>
      </c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185"/>
      <c r="BN11" s="185"/>
    </row>
    <row r="12" spans="1:66" ht="21" customHeight="1" x14ac:dyDescent="0.25">
      <c r="A12" s="232" t="s">
        <v>104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3" t="s">
        <v>164</v>
      </c>
      <c r="AF12" s="234"/>
      <c r="AG12" s="234"/>
      <c r="AH12" s="235"/>
      <c r="AI12" s="226">
        <v>1070.5</v>
      </c>
      <c r="AJ12" s="227"/>
      <c r="AK12" s="227"/>
      <c r="AL12" s="227"/>
      <c r="AM12" s="227"/>
      <c r="AN12" s="227"/>
      <c r="AO12" s="226">
        <v>625.02</v>
      </c>
      <c r="AP12" s="227"/>
      <c r="AQ12" s="227"/>
      <c r="AR12" s="227"/>
      <c r="AS12" s="227"/>
      <c r="AT12" s="227"/>
      <c r="AU12" s="228">
        <f>AI12/AO12</f>
        <v>1.7127451921538512</v>
      </c>
      <c r="AV12" s="228"/>
      <c r="AW12" s="228"/>
      <c r="AX12" s="228"/>
      <c r="AY12" s="226">
        <f>КПК0611151!Y79</f>
        <v>1218</v>
      </c>
      <c r="AZ12" s="227"/>
      <c r="BA12" s="227"/>
      <c r="BB12" s="227"/>
      <c r="BC12" s="227"/>
      <c r="BD12" s="227"/>
      <c r="BE12" s="226">
        <f>КПК0611151!AX79</f>
        <v>695.23</v>
      </c>
      <c r="BF12" s="227"/>
      <c r="BG12" s="227"/>
      <c r="BH12" s="227"/>
      <c r="BI12" s="227"/>
      <c r="BJ12" s="227"/>
      <c r="BK12" s="228">
        <f>AY12/BE12</f>
        <v>1.7519382074996763</v>
      </c>
      <c r="BL12" s="228"/>
      <c r="BM12" s="228"/>
      <c r="BN12" s="228"/>
    </row>
    <row r="13" spans="1:66" x14ac:dyDescent="0.25">
      <c r="A13" s="229" t="s">
        <v>165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1"/>
      <c r="AE13" s="229">
        <v>1</v>
      </c>
      <c r="AF13" s="230"/>
      <c r="AG13" s="230"/>
      <c r="AH13" s="231"/>
      <c r="AI13" s="225"/>
      <c r="AJ13" s="225"/>
      <c r="AK13" s="225"/>
      <c r="AL13" s="225"/>
      <c r="AM13" s="225"/>
      <c r="AN13" s="225"/>
      <c r="AO13" s="225"/>
      <c r="AP13" s="225"/>
      <c r="AQ13" s="225"/>
      <c r="AR13" s="225"/>
      <c r="AS13" s="225"/>
      <c r="AT13" s="225"/>
      <c r="AU13" s="225"/>
      <c r="AV13" s="225"/>
      <c r="AW13" s="225"/>
      <c r="AX13" s="225"/>
      <c r="AY13" s="225"/>
      <c r="AZ13" s="225"/>
      <c r="BA13" s="225"/>
      <c r="BB13" s="225"/>
      <c r="BC13" s="225"/>
      <c r="BD13" s="225"/>
      <c r="BE13" s="225"/>
      <c r="BF13" s="225"/>
      <c r="BG13" s="225"/>
      <c r="BH13" s="225"/>
      <c r="BI13" s="225"/>
      <c r="BJ13" s="225"/>
      <c r="BK13" s="225"/>
      <c r="BL13" s="225"/>
      <c r="BM13" s="225"/>
      <c r="BN13" s="225"/>
    </row>
    <row r="14" spans="1:66" hidden="1" x14ac:dyDescent="0.25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5"/>
      <c r="AO14" s="225"/>
      <c r="AP14" s="225"/>
      <c r="AQ14" s="225"/>
      <c r="AR14" s="225"/>
      <c r="AS14" s="225"/>
      <c r="AT14" s="225"/>
      <c r="AU14" s="225"/>
      <c r="AV14" s="225"/>
      <c r="AW14" s="225"/>
      <c r="AX14" s="225"/>
      <c r="AY14" s="225"/>
      <c r="AZ14" s="225"/>
      <c r="BA14" s="225"/>
      <c r="BB14" s="225"/>
      <c r="BC14" s="225"/>
      <c r="BD14" s="225"/>
      <c r="BE14" s="225"/>
      <c r="BF14" s="225"/>
      <c r="BG14" s="225"/>
      <c r="BH14" s="225"/>
      <c r="BI14" s="225"/>
      <c r="BJ14" s="225"/>
      <c r="BK14" s="225"/>
      <c r="BL14" s="225"/>
      <c r="BM14" s="225"/>
      <c r="BN14" s="225"/>
    </row>
    <row r="15" spans="1:66" x14ac:dyDescent="0.2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</row>
    <row r="16" spans="1:66" ht="14.4" x14ac:dyDescent="0.3">
      <c r="A16" s="59"/>
      <c r="B16" s="64" t="s">
        <v>166</v>
      </c>
      <c r="C16" s="222" t="s">
        <v>170</v>
      </c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59"/>
      <c r="AH16" s="59"/>
      <c r="AI16" s="223" t="s">
        <v>167</v>
      </c>
      <c r="AJ16" s="223"/>
      <c r="AK16" s="223"/>
      <c r="AL16" s="223"/>
      <c r="AM16" s="64" t="s">
        <v>168</v>
      </c>
      <c r="AN16" s="224">
        <f>AU12*100</f>
        <v>171.27451921538511</v>
      </c>
      <c r="AO16" s="224"/>
      <c r="AP16" s="22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</row>
    <row r="17" spans="1:66" ht="13.8" x14ac:dyDescent="0.25">
      <c r="A17" s="59"/>
      <c r="B17" s="64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</row>
    <row r="18" spans="1:66" ht="14.4" x14ac:dyDescent="0.3">
      <c r="A18" s="59"/>
      <c r="B18" s="64" t="s">
        <v>169</v>
      </c>
      <c r="C18" s="222" t="s">
        <v>199</v>
      </c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59"/>
      <c r="AH18" s="59"/>
      <c r="AI18" s="223" t="s">
        <v>167</v>
      </c>
      <c r="AJ18" s="223"/>
      <c r="AK18" s="223"/>
      <c r="AL18" s="223"/>
      <c r="AM18" s="64" t="s">
        <v>168</v>
      </c>
      <c r="AN18" s="224">
        <f>BK12*100</f>
        <v>175.19382074996764</v>
      </c>
      <c r="AO18" s="224"/>
      <c r="AP18" s="22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</row>
    <row r="19" spans="1:66" ht="13.8" x14ac:dyDescent="0.25">
      <c r="A19" s="59"/>
      <c r="B19" s="64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</row>
    <row r="20" spans="1:66" ht="14.4" x14ac:dyDescent="0.3">
      <c r="B20" s="64" t="s">
        <v>171</v>
      </c>
      <c r="C20" s="222" t="s">
        <v>200</v>
      </c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59"/>
      <c r="AH20" s="59"/>
      <c r="AI20" s="223" t="s">
        <v>172</v>
      </c>
      <c r="AJ20" s="223"/>
      <c r="AK20" s="223"/>
      <c r="AL20" s="223"/>
      <c r="AM20" s="64"/>
      <c r="AN20" s="224">
        <v>0</v>
      </c>
      <c r="AO20" s="224"/>
      <c r="AP20" s="22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</row>
    <row r="21" spans="1:66" x14ac:dyDescent="0.25">
      <c r="AV21" s="217" t="s">
        <v>173</v>
      </c>
      <c r="AW21" s="217"/>
      <c r="AX21" s="217"/>
      <c r="AY21" s="217"/>
      <c r="AZ21" s="217"/>
      <c r="BA21" s="217" t="s">
        <v>174</v>
      </c>
      <c r="BB21" s="217"/>
      <c r="BC21" s="217"/>
      <c r="BD21" s="217"/>
      <c r="BE21" s="217"/>
      <c r="BF21" s="217"/>
      <c r="BG21" s="218" t="s">
        <v>175</v>
      </c>
      <c r="BH21" s="219"/>
      <c r="BI21" s="219"/>
      <c r="BJ21" s="219"/>
      <c r="BK21" s="219"/>
      <c r="BL21" s="219"/>
      <c r="BM21" s="219"/>
      <c r="BN21" s="219"/>
    </row>
    <row r="22" spans="1:66" x14ac:dyDescent="0.25">
      <c r="AV22" s="208" t="s">
        <v>176</v>
      </c>
      <c r="AW22" s="208"/>
      <c r="AX22" s="208"/>
      <c r="AY22" s="208"/>
      <c r="AZ22" s="208"/>
      <c r="BA22" s="216" t="s">
        <v>177</v>
      </c>
      <c r="BB22" s="216"/>
      <c r="BC22" s="216"/>
      <c r="BD22" s="216"/>
      <c r="BE22" s="216"/>
      <c r="BF22" s="216"/>
    </row>
    <row r="23" spans="1:66" ht="18" x14ac:dyDescent="0.35">
      <c r="B23" s="66" t="s">
        <v>178</v>
      </c>
      <c r="C23" s="220" t="s">
        <v>179</v>
      </c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59"/>
      <c r="AH23" s="59"/>
      <c r="AI23" s="214" t="s">
        <v>180</v>
      </c>
      <c r="AJ23" s="214"/>
      <c r="AK23" s="214"/>
      <c r="AL23" s="214"/>
      <c r="AM23" s="214" t="s">
        <v>168</v>
      </c>
      <c r="AN23" s="221">
        <f>AN18/AN16</f>
        <v>1.0228831559565135</v>
      </c>
      <c r="AO23" s="221"/>
      <c r="AP23" s="221"/>
      <c r="AQ23" s="214" t="s">
        <v>168</v>
      </c>
      <c r="AR23" s="214">
        <v>25</v>
      </c>
      <c r="AS23" s="214"/>
      <c r="AT23" s="67"/>
      <c r="AV23" s="208" t="s">
        <v>181</v>
      </c>
      <c r="AW23" s="208"/>
      <c r="AX23" s="208"/>
      <c r="AY23" s="208"/>
      <c r="AZ23" s="208"/>
      <c r="BA23" s="208">
        <v>15</v>
      </c>
      <c r="BB23" s="208"/>
      <c r="BC23" s="208"/>
      <c r="BD23" s="208"/>
      <c r="BE23" s="208"/>
      <c r="BF23" s="208"/>
      <c r="BH23" s="65" t="s">
        <v>182</v>
      </c>
    </row>
    <row r="24" spans="1:66" x14ac:dyDescent="0.25"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I24" s="214"/>
      <c r="AJ24" s="214"/>
      <c r="AK24" s="214"/>
      <c r="AL24" s="214"/>
      <c r="AM24" s="214"/>
      <c r="AN24" s="221"/>
      <c r="AO24" s="221"/>
      <c r="AP24" s="221"/>
      <c r="AQ24" s="214"/>
      <c r="AR24" s="214"/>
      <c r="AS24" s="214"/>
      <c r="AV24" s="208" t="s">
        <v>183</v>
      </c>
      <c r="AW24" s="208"/>
      <c r="AX24" s="208"/>
      <c r="AY24" s="208"/>
      <c r="AZ24" s="208"/>
      <c r="BA24" s="208">
        <v>25</v>
      </c>
      <c r="BB24" s="208"/>
      <c r="BC24" s="208"/>
      <c r="BD24" s="208"/>
      <c r="BE24" s="208"/>
      <c r="BF24" s="208"/>
    </row>
    <row r="25" spans="1:66" ht="14.4" x14ac:dyDescent="0.3"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U25" s="65" t="s">
        <v>184</v>
      </c>
    </row>
    <row r="26" spans="1:66" ht="14.4" x14ac:dyDescent="0.3">
      <c r="AV26" s="69"/>
      <c r="AW26" s="217" t="s">
        <v>185</v>
      </c>
      <c r="AX26" s="217"/>
      <c r="AY26" s="217"/>
      <c r="AZ26" s="217"/>
      <c r="BA26" s="217"/>
      <c r="BB26" s="217"/>
      <c r="BC26" s="217" t="s">
        <v>174</v>
      </c>
      <c r="BD26" s="217"/>
      <c r="BE26" s="217"/>
      <c r="BF26" s="217"/>
      <c r="BG26" s="217"/>
      <c r="BH26" s="217"/>
      <c r="BI26" s="210" t="s">
        <v>175</v>
      </c>
      <c r="BJ26" s="211"/>
      <c r="BK26" s="211"/>
      <c r="BL26" s="211"/>
      <c r="BM26" s="211"/>
      <c r="BN26" s="212"/>
    </row>
    <row r="27" spans="1:66" ht="14.4" x14ac:dyDescent="0.3">
      <c r="B27" s="66" t="s">
        <v>186</v>
      </c>
      <c r="C27" s="213" t="s">
        <v>187</v>
      </c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59"/>
      <c r="AH27" s="59"/>
      <c r="AI27" s="214" t="s">
        <v>188</v>
      </c>
      <c r="AJ27" s="214"/>
      <c r="AK27" s="214"/>
      <c r="AL27" s="214"/>
      <c r="AM27" s="66" t="s">
        <v>168</v>
      </c>
      <c r="AN27" s="215">
        <f>AN18+AN20+AR23</f>
        <v>200.19382074996764</v>
      </c>
      <c r="AO27" s="215"/>
      <c r="AP27" s="215"/>
      <c r="AR27" s="70"/>
      <c r="AS27" s="69"/>
      <c r="AT27" s="69"/>
      <c r="AU27" s="69"/>
      <c r="AW27" s="208" t="s">
        <v>189</v>
      </c>
      <c r="AX27" s="208"/>
      <c r="AY27" s="208"/>
      <c r="AZ27" s="208"/>
      <c r="BA27" s="208"/>
      <c r="BB27" s="208"/>
      <c r="BC27" s="216" t="s">
        <v>190</v>
      </c>
      <c r="BD27" s="216"/>
      <c r="BE27" s="216"/>
      <c r="BF27" s="216"/>
      <c r="BG27" s="216"/>
      <c r="BH27" s="216"/>
      <c r="BI27" s="216" t="s">
        <v>191</v>
      </c>
      <c r="BJ27" s="216"/>
      <c r="BK27" s="216"/>
      <c r="BL27" s="216"/>
      <c r="BM27" s="216"/>
      <c r="BN27" s="216"/>
    </row>
    <row r="28" spans="1:66" x14ac:dyDescent="0.25">
      <c r="AW28" s="208" t="s">
        <v>192</v>
      </c>
      <c r="AX28" s="208"/>
      <c r="AY28" s="208"/>
      <c r="AZ28" s="208"/>
      <c r="BA28" s="208"/>
      <c r="BB28" s="208"/>
      <c r="BC28" s="208" t="s">
        <v>193</v>
      </c>
      <c r="BD28" s="208"/>
      <c r="BE28" s="208"/>
      <c r="BF28" s="208"/>
      <c r="BG28" s="208"/>
      <c r="BH28" s="208"/>
      <c r="BI28" s="208" t="s">
        <v>194</v>
      </c>
      <c r="BJ28" s="208"/>
      <c r="BK28" s="208"/>
      <c r="BL28" s="208"/>
      <c r="BM28" s="208"/>
      <c r="BN28" s="208"/>
    </row>
    <row r="29" spans="1:66" x14ac:dyDescent="0.25">
      <c r="AI29" s="209" t="s">
        <v>198</v>
      </c>
      <c r="AJ29" s="209"/>
      <c r="AK29" s="209"/>
      <c r="AL29" s="209"/>
      <c r="AM29" s="209"/>
      <c r="AN29" s="209"/>
      <c r="AO29" s="209"/>
      <c r="AP29" s="209"/>
      <c r="AQ29" s="209"/>
      <c r="AW29" s="208" t="s">
        <v>195</v>
      </c>
      <c r="AX29" s="208"/>
      <c r="AY29" s="208"/>
      <c r="AZ29" s="208"/>
      <c r="BA29" s="208"/>
      <c r="BB29" s="208"/>
      <c r="BC29" s="208" t="s">
        <v>196</v>
      </c>
      <c r="BD29" s="208"/>
      <c r="BE29" s="208"/>
      <c r="BF29" s="208"/>
      <c r="BG29" s="208"/>
      <c r="BH29" s="208"/>
      <c r="BI29" s="208" t="s">
        <v>197</v>
      </c>
      <c r="BJ29" s="208"/>
      <c r="BK29" s="208"/>
      <c r="BL29" s="208"/>
      <c r="BM29" s="208"/>
      <c r="BN29" s="208"/>
    </row>
    <row r="30" spans="1:66" x14ac:dyDescent="0.25">
      <c r="AI30" s="209"/>
      <c r="AJ30" s="209"/>
      <c r="AK30" s="209"/>
      <c r="AL30" s="209"/>
      <c r="AM30" s="209"/>
      <c r="AN30" s="209"/>
      <c r="AO30" s="209"/>
      <c r="AP30" s="209"/>
      <c r="AQ30" s="209"/>
    </row>
    <row r="32" spans="1:66" x14ac:dyDescent="0.25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</row>
  </sheetData>
  <mergeCells count="80">
    <mergeCell ref="D2:K2"/>
    <mergeCell ref="M2:R2"/>
    <mergeCell ref="T2:BN2"/>
    <mergeCell ref="D3:K3"/>
    <mergeCell ref="M3:R3"/>
    <mergeCell ref="T3:BN3"/>
    <mergeCell ref="A8:AD9"/>
    <mergeCell ref="AE8:AH9"/>
    <mergeCell ref="AI8:AX8"/>
    <mergeCell ref="AY8:BN8"/>
    <mergeCell ref="AI9:AN9"/>
    <mergeCell ref="AO9:AT9"/>
    <mergeCell ref="AU9:AX9"/>
    <mergeCell ref="AY9:BD9"/>
    <mergeCell ref="BE9:BJ9"/>
    <mergeCell ref="BK9:BN9"/>
    <mergeCell ref="A10:BN10"/>
    <mergeCell ref="A11:AD11"/>
    <mergeCell ref="AE11:AH11"/>
    <mergeCell ref="AI11:AN11"/>
    <mergeCell ref="AO11:AT11"/>
    <mergeCell ref="AU11:AX11"/>
    <mergeCell ref="AY11:BD11"/>
    <mergeCell ref="BE11:BJ11"/>
    <mergeCell ref="BK11:BN11"/>
    <mergeCell ref="BE12:BJ12"/>
    <mergeCell ref="BK12:BN12"/>
    <mergeCell ref="A13:AD13"/>
    <mergeCell ref="AE13:AH13"/>
    <mergeCell ref="AI13:AX13"/>
    <mergeCell ref="AY13:BN13"/>
    <mergeCell ref="A12:AD12"/>
    <mergeCell ref="AE12:AH12"/>
    <mergeCell ref="AI12:AN12"/>
    <mergeCell ref="AO12:AT12"/>
    <mergeCell ref="AU12:AX12"/>
    <mergeCell ref="AY12:BD12"/>
    <mergeCell ref="A14:AH14"/>
    <mergeCell ref="AI14:AX14"/>
    <mergeCell ref="AY14:BN14"/>
    <mergeCell ref="C16:AF16"/>
    <mergeCell ref="AI16:AL16"/>
    <mergeCell ref="AN16:AP16"/>
    <mergeCell ref="C18:AF18"/>
    <mergeCell ref="AI18:AL18"/>
    <mergeCell ref="AN18:AP18"/>
    <mergeCell ref="C20:AF20"/>
    <mergeCell ref="AI20:AL20"/>
    <mergeCell ref="AN20:AP20"/>
    <mergeCell ref="C23:AF24"/>
    <mergeCell ref="AI23:AL24"/>
    <mergeCell ref="AM23:AM24"/>
    <mergeCell ref="AN23:AP24"/>
    <mergeCell ref="AQ23:AQ24"/>
    <mergeCell ref="AV21:AZ21"/>
    <mergeCell ref="BA21:BF21"/>
    <mergeCell ref="BG21:BN21"/>
    <mergeCell ref="AV22:AZ22"/>
    <mergeCell ref="BA22:BF22"/>
    <mergeCell ref="AR23:AS24"/>
    <mergeCell ref="AV23:AZ23"/>
    <mergeCell ref="BA23:BF23"/>
    <mergeCell ref="AV24:AZ24"/>
    <mergeCell ref="BA24:BF24"/>
    <mergeCell ref="BI26:BN26"/>
    <mergeCell ref="C27:AF27"/>
    <mergeCell ref="AI27:AL27"/>
    <mergeCell ref="AN27:AP27"/>
    <mergeCell ref="AW27:BB27"/>
    <mergeCell ref="BC27:BH27"/>
    <mergeCell ref="BI27:BN27"/>
    <mergeCell ref="AW26:BB26"/>
    <mergeCell ref="BC26:BH26"/>
    <mergeCell ref="AW28:BB28"/>
    <mergeCell ref="BC28:BH28"/>
    <mergeCell ref="BI28:BN28"/>
    <mergeCell ref="AI29:AQ30"/>
    <mergeCell ref="AW29:BB29"/>
    <mergeCell ref="BC29:BH29"/>
    <mergeCell ref="BI29:BN29"/>
  </mergeCells>
  <pageMargins left="0.7" right="0.7" top="0.75" bottom="0.75" header="0.3" footer="0.3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КПК0611151</vt:lpstr>
      <vt:lpstr>Лист1</vt:lpstr>
      <vt:lpstr>Лист2</vt:lpstr>
      <vt:lpstr>КПК0611151!Область_печати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2024-03-14T09:24:23Z</cp:lastPrinted>
  <dcterms:created xsi:type="dcterms:W3CDTF">2016-08-10T10:53:25Z</dcterms:created>
  <dcterms:modified xsi:type="dcterms:W3CDTF">2024-03-14T09:24:53Z</dcterms:modified>
</cp:coreProperties>
</file>