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 activeTab="2"/>
  </bookViews>
  <sheets>
    <sheet name="КПК0611152" sheetId="1" r:id="rId1"/>
    <sheet name="Лист1" sheetId="2" r:id="rId2"/>
    <sheet name="Лист2" sheetId="3" r:id="rId3"/>
  </sheets>
  <externalReferences>
    <externalReference r:id="rId4"/>
  </externalReferences>
  <definedNames>
    <definedName name="_xlnm.Print_Area" localSheetId="0">КПК0611152!$A$1:$BQ$104</definedName>
  </definedNames>
  <calcPr calcId="145621"/>
</workbook>
</file>

<file path=xl/calcChain.xml><?xml version="1.0" encoding="utf-8"?>
<calcChain xmlns="http://schemas.openxmlformats.org/spreadsheetml/2006/main">
  <c r="AU12" i="3" l="1"/>
  <c r="D29" i="2"/>
  <c r="D21" i="2"/>
  <c r="AN23" i="3"/>
  <c r="AN18" i="3"/>
  <c r="AN16" i="3"/>
  <c r="BE12" i="3"/>
  <c r="AY12" i="3"/>
  <c r="B9" i="2"/>
  <c r="B6" i="2"/>
  <c r="BK12" i="3" l="1"/>
  <c r="AN27" i="3"/>
  <c r="BH75" i="1" l="1"/>
  <c r="BC75" i="1"/>
  <c r="BH73" i="1"/>
  <c r="BC73" i="1"/>
  <c r="BH72" i="1"/>
  <c r="BC72" i="1"/>
  <c r="BH71" i="1"/>
  <c r="BC71" i="1"/>
  <c r="BH70" i="1"/>
  <c r="BC70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3" i="1" l="1"/>
  <c r="BN44" i="1"/>
  <c r="BI59" i="1"/>
</calcChain>
</file>

<file path=xl/sharedStrings.xml><?xml version="1.0" encoding="utf-8"?>
<sst xmlns="http://schemas.openxmlformats.org/spreadsheetml/2006/main" count="318" uniqueCount="199">
  <si>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</si>
  <si>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</si>
  <si>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</si>
  <si>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</si>
  <si>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</si>
  <si>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</si>
  <si>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</si>
  <si>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</si>
  <si>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</si>
  <si>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</si>
  <si>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</si>
  <si>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</si>
  <si>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</si>
  <si>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</si>
  <si>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</si>
  <si>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</si>
  <si>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</si>
  <si>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</si>
  <si>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</si>
  <si>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</si>
  <si>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</si>
  <si>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</si>
  <si>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</si>
  <si>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</si>
  <si>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</si>
  <si>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</si>
  <si>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</si>
  <si>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</si>
  <si>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</si>
  <si>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</si>
  <si>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</si>
  <si>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</si>
  <si>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</si>
  <si>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</si>
  <si>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</si>
  <si>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</si>
  <si>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</si>
  <si>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</si>
  <si>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</si>
  <si>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</si>
  <si>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</si>
  <si>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</si>
  <si>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</si>
  <si>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</si>
  <si>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</si>
  <si>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</si>
  <si>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</si>
  <si>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</si>
  <si>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</si>
  <si>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</si>
  <si>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</si>
  <si>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</si>
  <si>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</si>
  <si>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</si>
  <si>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</si>
  <si>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</si>
  <si>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</si>
  <si>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</si>
  <si>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</si>
  <si>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</si>
  <si>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</si>
  <si>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</si>
  <si>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>Пояснення щодо причин розбіжностей між фактичними та затвердженими результативними показниками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</si>
  <si>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</si>
  <si>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</si>
  <si>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</si>
  <si>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</si>
  <si>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</si>
  <si>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</si>
  <si>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</si>
  <si>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</si>
  <si>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</si>
  <si>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</si>
  <si>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</si>
  <si>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</si>
  <si>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</si>
  <si>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Фінансування діяльності ІРЦ, здобуття освіти дітьми з особливими освітніми потребами віком від 2 до 18 років</t>
  </si>
  <si>
    <t>Створення і реалізація умов для надання якісних послуг дітям, які потребують корекції фізичного та (або) розумового розвитку</t>
  </si>
  <si>
    <t>Організація роботи інклюзивно-ресурсних центрів</t>
  </si>
  <si>
    <t>УСЬОГО</t>
  </si>
  <si>
    <t>Відхилення обсягів касових видатків від затверджених пояснюється економією фонду заробітної плати у зв'язку із наявністю вакантних посад</t>
  </si>
  <si>
    <t>Усього</t>
  </si>
  <si>
    <t>затрат</t>
  </si>
  <si>
    <t/>
  </si>
  <si>
    <t>кількість установ</t>
  </si>
  <si>
    <t>од.</t>
  </si>
  <si>
    <t>Звіт та зведення планів по мережі, штатах і контингентах</t>
  </si>
  <si>
    <t>середньорічне число штатних одиниць в т.ч.:</t>
  </si>
  <si>
    <t>педагогічного персоналу</t>
  </si>
  <si>
    <t>Звіт та зведення планів по мережі, штатах і контингентах, штатний розпис, тарифікація</t>
  </si>
  <si>
    <t>адміністративного персоналу</t>
  </si>
  <si>
    <t>кількість дітей з особливими потребами, яким надана психолого-педагогічна допомога</t>
  </si>
  <si>
    <t>осіб</t>
  </si>
  <si>
    <t>план роботи</t>
  </si>
  <si>
    <t>ефективності</t>
  </si>
  <si>
    <t>середні витрати на 1 педагогічного працівника</t>
  </si>
  <si>
    <t>грн.</t>
  </si>
  <si>
    <t>Розрахунок</t>
  </si>
  <si>
    <t>У зв'язку із дією воєнного стану та збільшенням кількості внутрішньо переміщених осіб у місті зросла кількість дітей, яким необхідна психолого-педагогічна допомога</t>
  </si>
  <si>
    <t>Відхилення виникло у зв'язку із наявністю вакантних посад.</t>
  </si>
  <si>
    <t>Забезпечення надання якісних послуг дітям, які потребують корекції фізичного та (або) розумового розвитку</t>
  </si>
  <si>
    <t>У 2023 році відхилення по результативних показниках виникло через наявність вакантних посад та збільшення кількості дітей, яким необхідна психолого-педагогічна допомога.</t>
  </si>
  <si>
    <t>У 2023 році забезпечено належне виконання програми  цим самим основні завдання та мету бюджетної програми виконано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</si>
  <si>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</si>
  <si>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</si>
  <si>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</si>
  <si>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</si>
  <si>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</si>
  <si>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</si>
  <si>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</si>
  <si>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</si>
  <si>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</si>
  <si>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</si>
  <si>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</si>
  <si>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</si>
  <si>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</si>
  <si>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</si>
  <si>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</si>
  <si>
    <t>Додаток 1</t>
  </si>
  <si>
    <t>Результати аналізу ефективності бюджетної програми</t>
  </si>
  <si>
    <t>Управління освіти Чернівецької міської ради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</si>
  <si>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</si>
  <si>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</si>
  <si>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</si>
  <si>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</si>
  <si>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</t>
  </si>
  <si>
    <t>Результати аналізу ефективності</t>
  </si>
  <si>
    <t>Назва підпрограми/завдання бюджетної програми¹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</si>
  <si>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</si>
  <si>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</si>
  <si>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</si>
  <si>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</si>
  <si>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</si>
  <si>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</si>
  <si>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Завдання 1.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</si>
  <si>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</si>
  <si>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</si>
  <si>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</si>
  <si>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</si>
  <si>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</si>
  <si>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</si>
  <si>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</si>
  <si>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</si>
  <si>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r>
      <t>Назва завдання бюджетної програми</t>
    </r>
    <r>
      <rPr>
        <sz val="12"/>
        <rFont val="Arial"/>
        <family val="2"/>
        <charset val="204"/>
      </rPr>
      <t>²</t>
    </r>
  </si>
  <si>
    <t>Пояснення щодо причин низької ефективності, визначення факторів через які не досягнуто запланованих результатів</t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</si>
  <si>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</si>
  <si>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 xml:space="preserve"> Начальник управління освіти                                                         Ірина ТКАЧУК</t>
  </si>
  <si>
    <t>(КТКВК)*</t>
  </si>
  <si>
    <t xml:space="preserve">(найменування бюджетної програми)            </t>
  </si>
  <si>
    <t>1)</t>
  </si>
  <si>
    <t>Результативні показники бюджетної програми та аналіз їх виконання за звітний період:</t>
  </si>
  <si>
    <t>Стим / дестим</t>
  </si>
  <si>
    <t>Затверджено</t>
  </si>
  <si>
    <t>Виконано</t>
  </si>
  <si>
    <t>Співвіднош</t>
  </si>
  <si>
    <t>Ефективності</t>
  </si>
  <si>
    <t>дестим (план/факт)</t>
  </si>
  <si>
    <t>кількість показників ефективності бюджетної програми</t>
  </si>
  <si>
    <t>2)</t>
  </si>
  <si>
    <t>І еф.,</t>
  </si>
  <si>
    <t>=</t>
  </si>
  <si>
    <t>3)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</si>
  <si>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2022 рік</t>
    </r>
  </si>
  <si>
    <t>4)</t>
  </si>
  <si>
    <t>І як.,</t>
  </si>
  <si>
    <t>Критерій оцінки</t>
  </si>
  <si>
    <t>Кількість балів</t>
  </si>
  <si>
    <t>У разі відсутності кожного з параметрів оцінки</t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</si>
  <si>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0,85</t>
    </r>
  </si>
  <si>
    <t>0</t>
  </si>
  <si>
    <t>6)</t>
  </si>
  <si>
    <t>Порівняння результативності БП із показниками попередніх періодів</t>
  </si>
  <si>
    <r>
      <t xml:space="preserve">І </t>
    </r>
    <r>
      <rPr>
        <b/>
        <sz val="6"/>
        <rFont val="Times New Roman"/>
        <family val="1"/>
        <charset val="204"/>
      </rPr>
      <t>1</t>
    </r>
  </si>
  <si>
    <r>
      <t xml:space="preserve">0,85 &lt;= 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1</t>
    </r>
  </si>
  <si>
    <r>
      <t>або зменшення на 25 балів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І</t>
    </r>
    <r>
      <rPr>
        <sz val="8"/>
        <rFont val="Times New Roman"/>
        <family val="1"/>
        <charset val="204"/>
      </rPr>
      <t>1</t>
    </r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</si>
  <si>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&gt;= 1</t>
    </r>
  </si>
  <si>
    <t>Ефективність</t>
  </si>
  <si>
    <t>7)</t>
  </si>
  <si>
    <t>Загальна ефективність БП</t>
  </si>
  <si>
    <t>Е</t>
  </si>
  <si>
    <t>Висока</t>
  </si>
  <si>
    <t>215 і &gt;</t>
  </si>
  <si>
    <t>215 і &gt;-100=115і &gt;</t>
  </si>
  <si>
    <t>Середня</t>
  </si>
  <si>
    <t>190-215</t>
  </si>
  <si>
    <t>190-215-100=90-115</t>
  </si>
  <si>
    <t>Низька</t>
  </si>
  <si>
    <t>&lt; 190</t>
  </si>
  <si>
    <t>&lt; 190-100=&lt; 90</t>
  </si>
  <si>
    <t>шкала аналізу ефективності бюджетної прорами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</si>
  <si>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2023 рік</t>
    </r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</si>
  <si>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якості</t>
    </r>
    <r>
      <rPr>
        <b/>
        <i/>
        <sz val="11"/>
        <rFont val="Times New Roman"/>
        <family val="1"/>
        <charset val="204"/>
      </rPr>
      <t>, 2023 рік</t>
    </r>
  </si>
  <si>
    <t>висока</t>
  </si>
  <si>
    <t>9.1. Аналіз показників бюджетної програми</t>
  </si>
  <si>
    <t>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</si>
  <si>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9.2. Пояснення щодо причин розбіжностей між фактичними та затвердженими результативними показниками***</t>
  </si>
  <si>
    <t>9.3. Аналіз стану виконання результативних показників</t>
  </si>
  <si>
    <t>7.1. Аналіз розділу «Видатки (надані кредити з бюджету) та напрями використання бюджетних коштів за бюджетною програмою»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</si>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</sst>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0.00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5"/>
      <name val="Times New Roman"/>
      <family val="1"/>
      <charset val="204"/>
    </font>
    <font>
      <b/>
      <sz val="6"/>
      <name val="Times New Roman"/>
      <family val="1"/>
      <charset val="204"/>
    </font>
    <font>
      <sz val="14"/>
      <name val="Times New Roman"/>
      <family val="1"/>
      <charset val="204"/>
    </font>
    <font>
      <b/>
      <i/>
      <u/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0" xfId="0" applyFont="1" applyFill="1" applyBorder="1"/>
    <xf numFmtId="0" fontId="20" fillId="0" borderId="0" xfId="0" applyFont="1" applyFill="1" applyBorder="1"/>
    <xf numFmtId="0" fontId="3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8" fillId="0" borderId="0" xfId="0" applyFont="1" applyFill="1" applyBorder="1" applyAlignment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left" wrapText="1"/>
    </xf>
    <xf numFmtId="166" fontId="28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2" fontId="26" fillId="0" borderId="4" xfId="0" applyNumberFormat="1" applyFont="1" applyFill="1" applyBorder="1" applyAlignment="1">
      <alignment horizontal="center" wrapText="1"/>
    </xf>
    <xf numFmtId="2" fontId="26" fillId="0" borderId="2" xfId="0" applyNumberFormat="1" applyFont="1" applyFill="1" applyBorder="1" applyAlignment="1">
      <alignment horizontal="center" wrapText="1"/>
    </xf>
    <xf numFmtId="2" fontId="26" fillId="0" borderId="3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top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72;&#1088;&#1103;&#1085;&#1072;%202022\&#1055;&#1072;&#1089;&#1087;&#1086;&#1088;&#1090;&#1080;\&#1079;&#1074;&#1110;&#1090;%20&#1087;&#1072;&#1089;&#1087;&#1086;&#1088;&#1090;%202022\&#1047;&#1074;&#1110;&#1090;%20&#1087;&#1086;%20&#1087;&#1072;&#1089;&#1087;&#1086;&#1088;&#1090;&#1091;%2006101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60"/>
      <sheetName val="звіт"/>
      <sheetName val="аналіз ефективності"/>
      <sheetName val="методика"/>
    </sheetNames>
    <sheetDataSet>
      <sheetData sheetId="0" refreshError="1"/>
      <sheetData sheetId="1" refreshError="1">
        <row r="11">
          <cell r="F11" t="str">
            <v>0600000</v>
          </cell>
        </row>
        <row r="14">
          <cell r="F14">
            <v>610000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opLeftCell="A2" zoomScaleNormal="100" workbookViewId="0">
      <selection activeCell="C39" sqref="C39:Z40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61" t="s">
        <v>59</v>
      </c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</row>
    <row r="3" spans="1:64" ht="9" customHeight="1" x14ac:dyDescent="0.25"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</row>
    <row r="4" spans="1:64" ht="15.75" customHeight="1" x14ac:dyDescent="0.25"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</row>
    <row r="7" spans="1:64" ht="9.75" hidden="1" customHeight="1" x14ac:dyDescent="0.25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</row>
    <row r="8" spans="1:64" ht="9.75" hidden="1" customHeight="1" x14ac:dyDescent="0.25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</row>
    <row r="9" spans="1:64" ht="8.25" hidden="1" customHeight="1" x14ac:dyDescent="0.25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</row>
    <row r="10" spans="1:64" ht="15.6" x14ac:dyDescent="0.25">
      <c r="A10" s="164" t="s">
        <v>18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</row>
    <row r="11" spans="1:64" ht="15.75" customHeight="1" x14ac:dyDescent="0.25">
      <c r="A11" s="164" t="s">
        <v>35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</row>
    <row r="12" spans="1:64" ht="15.75" customHeight="1" x14ac:dyDescent="0.25">
      <c r="A12" s="164" t="s">
        <v>112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 t="s">
        <v>7</v>
      </c>
      <c r="B14" s="165" t="s">
        <v>103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8"/>
      <c r="N14" s="167" t="s">
        <v>104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9"/>
      <c r="AU14" s="165" t="s">
        <v>109</v>
      </c>
      <c r="AV14" s="166"/>
      <c r="AW14" s="166"/>
      <c r="AX14" s="166"/>
      <c r="AY14" s="166"/>
      <c r="AZ14" s="166"/>
      <c r="BA14" s="166"/>
      <c r="BB14" s="16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169" t="s">
        <v>51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20"/>
      <c r="N15" s="170" t="s">
        <v>52</v>
      </c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20"/>
      <c r="AU15" s="169" t="s">
        <v>53</v>
      </c>
      <c r="AV15" s="169"/>
      <c r="AW15" s="169"/>
      <c r="AX15" s="169"/>
      <c r="AY15" s="169"/>
      <c r="AZ15" s="169"/>
      <c r="BA15" s="169"/>
      <c r="BB15" s="169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 t="s">
        <v>33</v>
      </c>
      <c r="B17" s="165" t="s">
        <v>115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"/>
      <c r="N17" s="167" t="s">
        <v>104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9"/>
      <c r="AU17" s="165" t="s">
        <v>109</v>
      </c>
      <c r="AV17" s="166"/>
      <c r="AW17" s="166"/>
      <c r="AX17" s="166"/>
      <c r="AY17" s="166"/>
      <c r="AZ17" s="166"/>
      <c r="BA17" s="166"/>
      <c r="BB17" s="16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169" t="s">
        <v>51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20"/>
      <c r="N18" s="170" t="s">
        <v>54</v>
      </c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20"/>
      <c r="AU18" s="169" t="s">
        <v>53</v>
      </c>
      <c r="AV18" s="169"/>
      <c r="AW18" s="169"/>
      <c r="AX18" s="169"/>
      <c r="AY18" s="169"/>
      <c r="AZ18" s="169"/>
      <c r="BA18" s="169"/>
      <c r="BB18" s="169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30" customHeight="1" x14ac:dyDescent="0.25">
      <c r="A20" s="17" t="s">
        <v>34</v>
      </c>
      <c r="B20" s="165" t="s">
        <v>113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/>
      <c r="N20" s="165" t="s">
        <v>116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23"/>
      <c r="AA20" s="165" t="s">
        <v>117</v>
      </c>
      <c r="AB20" s="166"/>
      <c r="AC20" s="166"/>
      <c r="AD20" s="166"/>
      <c r="AE20" s="166"/>
      <c r="AF20" s="166"/>
      <c r="AG20" s="166"/>
      <c r="AH20" s="166"/>
      <c r="AI20" s="166"/>
      <c r="AJ20" s="23"/>
      <c r="AK20" s="172" t="s">
        <v>114</v>
      </c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23"/>
      <c r="BE20" s="165" t="s">
        <v>110</v>
      </c>
      <c r="BF20" s="166"/>
      <c r="BG20" s="166"/>
      <c r="BH20" s="166"/>
      <c r="BI20" s="166"/>
      <c r="BJ20" s="166"/>
      <c r="BK20" s="166"/>
      <c r="BL20" s="166"/>
    </row>
    <row r="21" spans="1:79" ht="23.25" customHeight="1" x14ac:dyDescent="0.25">
      <c r="A21"/>
      <c r="B21" s="169" t="s">
        <v>51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/>
      <c r="N21" s="169" t="s">
        <v>55</v>
      </c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26"/>
      <c r="AA21" s="173" t="s">
        <v>56</v>
      </c>
      <c r="AB21" s="173"/>
      <c r="AC21" s="173"/>
      <c r="AD21" s="173"/>
      <c r="AE21" s="173"/>
      <c r="AF21" s="173"/>
      <c r="AG21" s="173"/>
      <c r="AH21" s="173"/>
      <c r="AI21" s="173"/>
      <c r="AJ21" s="26"/>
      <c r="AK21" s="174" t="s">
        <v>57</v>
      </c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26"/>
      <c r="BE21" s="169" t="s">
        <v>58</v>
      </c>
      <c r="BF21" s="169"/>
      <c r="BG21" s="169"/>
      <c r="BH21" s="169"/>
      <c r="BI21" s="169"/>
      <c r="BJ21" s="169"/>
      <c r="BK21" s="169"/>
      <c r="BL21" s="169"/>
    </row>
    <row r="22" spans="1:79" ht="6.75" customHeight="1" x14ac:dyDescent="0.25"/>
    <row r="23" spans="1:79" ht="15.75" customHeight="1" x14ac:dyDescent="0.25">
      <c r="A23" s="116" t="s">
        <v>75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</row>
    <row r="24" spans="1:79" ht="27.75" customHeight="1" x14ac:dyDescent="0.25">
      <c r="A24" s="121" t="s">
        <v>3</v>
      </c>
      <c r="B24" s="121"/>
      <c r="C24" s="121"/>
      <c r="D24" s="121"/>
      <c r="E24" s="121"/>
      <c r="F24" s="121"/>
      <c r="G24" s="122" t="s">
        <v>38</v>
      </c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4"/>
    </row>
    <row r="25" spans="1:79" ht="10.5" hidden="1" customHeight="1" x14ac:dyDescent="0.25">
      <c r="A25" s="88" t="s">
        <v>36</v>
      </c>
      <c r="B25" s="88"/>
      <c r="C25" s="88"/>
      <c r="D25" s="88"/>
      <c r="E25" s="88"/>
      <c r="F25" s="88"/>
      <c r="G25" s="125" t="s">
        <v>14</v>
      </c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7"/>
      <c r="CA25" s="1" t="s">
        <v>49</v>
      </c>
    </row>
    <row r="26" spans="1:79" ht="15.75" customHeight="1" x14ac:dyDescent="0.25">
      <c r="A26" s="88">
        <v>1</v>
      </c>
      <c r="B26" s="88"/>
      <c r="C26" s="88"/>
      <c r="D26" s="88"/>
      <c r="E26" s="88"/>
      <c r="F26" s="88"/>
      <c r="G26" s="117" t="s">
        <v>76</v>
      </c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9"/>
      <c r="CA26" s="1" t="s">
        <v>47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8.600000000000001" customHeight="1" x14ac:dyDescent="0.25">
      <c r="A28" s="116" t="s">
        <v>40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</row>
    <row r="29" spans="1:79" ht="19.2" customHeight="1" x14ac:dyDescent="0.25">
      <c r="A29" s="171" t="s">
        <v>100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116" t="s">
        <v>41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</row>
    <row r="32" spans="1:79" ht="27.75" customHeight="1" x14ac:dyDescent="0.25">
      <c r="A32" s="121" t="s">
        <v>3</v>
      </c>
      <c r="B32" s="121"/>
      <c r="C32" s="121"/>
      <c r="D32" s="121"/>
      <c r="E32" s="121"/>
      <c r="F32" s="121"/>
      <c r="G32" s="122" t="s">
        <v>39</v>
      </c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4"/>
    </row>
    <row r="33" spans="1:79" ht="10.5" hidden="1" customHeight="1" x14ac:dyDescent="0.25">
      <c r="A33" s="88" t="s">
        <v>13</v>
      </c>
      <c r="B33" s="88"/>
      <c r="C33" s="88"/>
      <c r="D33" s="88"/>
      <c r="E33" s="88"/>
      <c r="F33" s="88"/>
      <c r="G33" s="125" t="s">
        <v>14</v>
      </c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7"/>
      <c r="CA33" s="1" t="s">
        <v>50</v>
      </c>
    </row>
    <row r="34" spans="1:79" ht="17.399999999999999" customHeight="1" x14ac:dyDescent="0.25">
      <c r="A34" s="88">
        <v>1</v>
      </c>
      <c r="B34" s="88"/>
      <c r="C34" s="88"/>
      <c r="D34" s="88"/>
      <c r="E34" s="88"/>
      <c r="F34" s="88"/>
      <c r="G34" s="117" t="s">
        <v>77</v>
      </c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9"/>
      <c r="CA34" s="1" t="s">
        <v>48</v>
      </c>
    </row>
    <row r="36" spans="1:79" ht="15.75" customHeight="1" x14ac:dyDescent="0.25">
      <c r="A36" s="116" t="s">
        <v>71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</row>
    <row r="37" spans="1:79" ht="15.75" customHeight="1" x14ac:dyDescent="0.25">
      <c r="A37" s="116" t="s">
        <v>197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</row>
    <row r="38" spans="1:79" ht="15" customHeight="1" x14ac:dyDescent="0.25">
      <c r="A38" s="120" t="s">
        <v>111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</row>
    <row r="39" spans="1:79" ht="48" customHeight="1" x14ac:dyDescent="0.25">
      <c r="A39" s="104" t="s">
        <v>3</v>
      </c>
      <c r="B39" s="104"/>
      <c r="C39" s="104" t="s">
        <v>64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 t="s">
        <v>25</v>
      </c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 t="s">
        <v>44</v>
      </c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 t="s">
        <v>0</v>
      </c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</row>
    <row r="40" spans="1:79" ht="29.1" customHeight="1" x14ac:dyDescent="0.2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 t="s">
        <v>2</v>
      </c>
      <c r="AB40" s="104"/>
      <c r="AC40" s="104"/>
      <c r="AD40" s="104"/>
      <c r="AE40" s="104"/>
      <c r="AF40" s="104" t="s">
        <v>1</v>
      </c>
      <c r="AG40" s="104"/>
      <c r="AH40" s="104"/>
      <c r="AI40" s="104"/>
      <c r="AJ40" s="104"/>
      <c r="AK40" s="104" t="s">
        <v>26</v>
      </c>
      <c r="AL40" s="104"/>
      <c r="AM40" s="104"/>
      <c r="AN40" s="104"/>
      <c r="AO40" s="104"/>
      <c r="AP40" s="104" t="s">
        <v>2</v>
      </c>
      <c r="AQ40" s="104"/>
      <c r="AR40" s="104"/>
      <c r="AS40" s="104"/>
      <c r="AT40" s="104"/>
      <c r="AU40" s="104" t="s">
        <v>1</v>
      </c>
      <c r="AV40" s="104"/>
      <c r="AW40" s="104"/>
      <c r="AX40" s="104"/>
      <c r="AY40" s="104"/>
      <c r="AZ40" s="104" t="s">
        <v>26</v>
      </c>
      <c r="BA40" s="104"/>
      <c r="BB40" s="104"/>
      <c r="BC40" s="104"/>
      <c r="BD40" s="104" t="s">
        <v>2</v>
      </c>
      <c r="BE40" s="104"/>
      <c r="BF40" s="104"/>
      <c r="BG40" s="104"/>
      <c r="BH40" s="104"/>
      <c r="BI40" s="104" t="s">
        <v>1</v>
      </c>
      <c r="BJ40" s="104"/>
      <c r="BK40" s="104"/>
      <c r="BL40" s="104"/>
      <c r="BM40" s="104"/>
      <c r="BN40" s="104" t="s">
        <v>27</v>
      </c>
      <c r="BO40" s="104"/>
      <c r="BP40" s="104"/>
      <c r="BQ40" s="104"/>
    </row>
    <row r="41" spans="1:79" ht="15.9" customHeight="1" x14ac:dyDescent="0.25">
      <c r="A41" s="139">
        <v>1</v>
      </c>
      <c r="B41" s="139"/>
      <c r="C41" s="139">
        <v>2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29">
        <v>3</v>
      </c>
      <c r="AB41" s="130"/>
      <c r="AC41" s="130"/>
      <c r="AD41" s="130"/>
      <c r="AE41" s="131"/>
      <c r="AF41" s="129">
        <v>4</v>
      </c>
      <c r="AG41" s="130"/>
      <c r="AH41" s="130"/>
      <c r="AI41" s="130"/>
      <c r="AJ41" s="131"/>
      <c r="AK41" s="129">
        <v>5</v>
      </c>
      <c r="AL41" s="130"/>
      <c r="AM41" s="130"/>
      <c r="AN41" s="130"/>
      <c r="AO41" s="131"/>
      <c r="AP41" s="129">
        <v>6</v>
      </c>
      <c r="AQ41" s="130"/>
      <c r="AR41" s="130"/>
      <c r="AS41" s="130"/>
      <c r="AT41" s="131"/>
      <c r="AU41" s="129">
        <v>7</v>
      </c>
      <c r="AV41" s="130"/>
      <c r="AW41" s="130"/>
      <c r="AX41" s="130"/>
      <c r="AY41" s="131"/>
      <c r="AZ41" s="129">
        <v>8</v>
      </c>
      <c r="BA41" s="130"/>
      <c r="BB41" s="130"/>
      <c r="BC41" s="131"/>
      <c r="BD41" s="129">
        <v>9</v>
      </c>
      <c r="BE41" s="130"/>
      <c r="BF41" s="130"/>
      <c r="BG41" s="130"/>
      <c r="BH41" s="131"/>
      <c r="BI41" s="139">
        <v>10</v>
      </c>
      <c r="BJ41" s="139"/>
      <c r="BK41" s="139"/>
      <c r="BL41" s="139"/>
      <c r="BM41" s="139"/>
      <c r="BN41" s="139">
        <v>11</v>
      </c>
      <c r="BO41" s="139"/>
      <c r="BP41" s="139"/>
      <c r="BQ41" s="139"/>
    </row>
    <row r="42" spans="1:79" ht="15.75" hidden="1" customHeight="1" x14ac:dyDescent="0.25">
      <c r="A42" s="88" t="s">
        <v>13</v>
      </c>
      <c r="B42" s="88"/>
      <c r="C42" s="159" t="s">
        <v>14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60"/>
      <c r="AA42" s="106" t="s">
        <v>10</v>
      </c>
      <c r="AB42" s="106"/>
      <c r="AC42" s="106"/>
      <c r="AD42" s="106"/>
      <c r="AE42" s="106"/>
      <c r="AF42" s="106" t="s">
        <v>9</v>
      </c>
      <c r="AG42" s="106"/>
      <c r="AH42" s="106"/>
      <c r="AI42" s="106"/>
      <c r="AJ42" s="106"/>
      <c r="AK42" s="78" t="s">
        <v>16</v>
      </c>
      <c r="AL42" s="78"/>
      <c r="AM42" s="78"/>
      <c r="AN42" s="78"/>
      <c r="AO42" s="78"/>
      <c r="AP42" s="106" t="s">
        <v>11</v>
      </c>
      <c r="AQ42" s="106"/>
      <c r="AR42" s="106"/>
      <c r="AS42" s="106"/>
      <c r="AT42" s="106"/>
      <c r="AU42" s="106" t="s">
        <v>12</v>
      </c>
      <c r="AV42" s="106"/>
      <c r="AW42" s="106"/>
      <c r="AX42" s="106"/>
      <c r="AY42" s="106"/>
      <c r="AZ42" s="78" t="s">
        <v>16</v>
      </c>
      <c r="BA42" s="78"/>
      <c r="BB42" s="78"/>
      <c r="BC42" s="78"/>
      <c r="BD42" s="70" t="s">
        <v>31</v>
      </c>
      <c r="BE42" s="70"/>
      <c r="BF42" s="70"/>
      <c r="BG42" s="70"/>
      <c r="BH42" s="70"/>
      <c r="BI42" s="70" t="s">
        <v>31</v>
      </c>
      <c r="BJ42" s="70"/>
      <c r="BK42" s="70"/>
      <c r="BL42" s="70"/>
      <c r="BM42" s="70"/>
      <c r="BN42" s="107" t="s">
        <v>16</v>
      </c>
      <c r="BO42" s="107"/>
      <c r="BP42" s="107"/>
      <c r="BQ42" s="107"/>
      <c r="CA42" s="1" t="s">
        <v>19</v>
      </c>
    </row>
    <row r="43" spans="1:79" ht="15" customHeight="1" x14ac:dyDescent="0.25">
      <c r="A43" s="156">
        <v>1</v>
      </c>
      <c r="B43" s="156"/>
      <c r="C43" s="157" t="s">
        <v>78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3"/>
      <c r="AA43" s="128">
        <v>6888300</v>
      </c>
      <c r="AB43" s="128"/>
      <c r="AC43" s="128"/>
      <c r="AD43" s="128"/>
      <c r="AE43" s="128"/>
      <c r="AF43" s="128">
        <v>0</v>
      </c>
      <c r="AG43" s="128"/>
      <c r="AH43" s="128"/>
      <c r="AI43" s="128"/>
      <c r="AJ43" s="128"/>
      <c r="AK43" s="128">
        <f>AA43+AF43</f>
        <v>6888300</v>
      </c>
      <c r="AL43" s="128"/>
      <c r="AM43" s="128"/>
      <c r="AN43" s="128"/>
      <c r="AO43" s="128"/>
      <c r="AP43" s="128">
        <v>6106586.7300000004</v>
      </c>
      <c r="AQ43" s="128"/>
      <c r="AR43" s="128"/>
      <c r="AS43" s="128"/>
      <c r="AT43" s="128"/>
      <c r="AU43" s="128">
        <v>0</v>
      </c>
      <c r="AV43" s="128"/>
      <c r="AW43" s="128"/>
      <c r="AX43" s="128"/>
      <c r="AY43" s="128"/>
      <c r="AZ43" s="128">
        <f>AP43+AU43</f>
        <v>6106586.7300000004</v>
      </c>
      <c r="BA43" s="128"/>
      <c r="BB43" s="128"/>
      <c r="BC43" s="128"/>
      <c r="BD43" s="128">
        <f>AP43-AA43</f>
        <v>-781713.26999999955</v>
      </c>
      <c r="BE43" s="128"/>
      <c r="BF43" s="128"/>
      <c r="BG43" s="128"/>
      <c r="BH43" s="128"/>
      <c r="BI43" s="128">
        <f>AU43-AF43</f>
        <v>0</v>
      </c>
      <c r="BJ43" s="128"/>
      <c r="BK43" s="128"/>
      <c r="BL43" s="128"/>
      <c r="BM43" s="128"/>
      <c r="BN43" s="128">
        <f>BD43+BI43</f>
        <v>-781713.26999999955</v>
      </c>
      <c r="BO43" s="128"/>
      <c r="BP43" s="128"/>
      <c r="BQ43" s="128"/>
      <c r="CA43" s="1" t="s">
        <v>20</v>
      </c>
    </row>
    <row r="44" spans="1:79" s="40" customFormat="1" ht="15" customHeight="1" x14ac:dyDescent="0.25">
      <c r="A44" s="98"/>
      <c r="B44" s="98"/>
      <c r="C44" s="99" t="s">
        <v>79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1"/>
      <c r="AA44" s="97">
        <v>6888300</v>
      </c>
      <c r="AB44" s="97"/>
      <c r="AC44" s="97"/>
      <c r="AD44" s="97"/>
      <c r="AE44" s="97"/>
      <c r="AF44" s="97">
        <v>0</v>
      </c>
      <c r="AG44" s="97"/>
      <c r="AH44" s="97"/>
      <c r="AI44" s="97"/>
      <c r="AJ44" s="97"/>
      <c r="AK44" s="97">
        <f>AA44+AF44</f>
        <v>6888300</v>
      </c>
      <c r="AL44" s="97"/>
      <c r="AM44" s="97"/>
      <c r="AN44" s="97"/>
      <c r="AO44" s="97"/>
      <c r="AP44" s="97">
        <v>6106586.7300000004</v>
      </c>
      <c r="AQ44" s="97"/>
      <c r="AR44" s="97"/>
      <c r="AS44" s="97"/>
      <c r="AT44" s="97"/>
      <c r="AU44" s="97">
        <v>0</v>
      </c>
      <c r="AV44" s="97"/>
      <c r="AW44" s="97"/>
      <c r="AX44" s="97"/>
      <c r="AY44" s="97"/>
      <c r="AZ44" s="97">
        <f>AP44+AU44</f>
        <v>6106586.7300000004</v>
      </c>
      <c r="BA44" s="97"/>
      <c r="BB44" s="97"/>
      <c r="BC44" s="97"/>
      <c r="BD44" s="97">
        <f>AP44-AA44</f>
        <v>-781713.26999999955</v>
      </c>
      <c r="BE44" s="97"/>
      <c r="BF44" s="97"/>
      <c r="BG44" s="97"/>
      <c r="BH44" s="97"/>
      <c r="BI44" s="97">
        <f>AU44-AF44</f>
        <v>0</v>
      </c>
      <c r="BJ44" s="97"/>
      <c r="BK44" s="97"/>
      <c r="BL44" s="97"/>
      <c r="BM44" s="97"/>
      <c r="BN44" s="97">
        <f>BD44+BI44</f>
        <v>-781713.26999999955</v>
      </c>
      <c r="BO44" s="97"/>
      <c r="BP44" s="97"/>
      <c r="BQ44" s="97"/>
    </row>
    <row r="46" spans="1:79" ht="32.4" customHeight="1" x14ac:dyDescent="0.25">
      <c r="A46" s="116" t="s">
        <v>194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39" t="s">
        <v>3</v>
      </c>
      <c r="B48" s="139"/>
      <c r="C48" s="104" t="s">
        <v>60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</row>
    <row r="49" spans="1:79" ht="15.6" x14ac:dyDescent="0.25">
      <c r="A49" s="139">
        <v>1</v>
      </c>
      <c r="B49" s="139"/>
      <c r="C49" s="141">
        <v>2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</row>
    <row r="50" spans="1:79" hidden="1" x14ac:dyDescent="0.25">
      <c r="A50" s="137" t="s">
        <v>13</v>
      </c>
      <c r="B50" s="138"/>
      <c r="C50" s="142" t="s">
        <v>14</v>
      </c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4"/>
      <c r="CA50" s="1" t="s">
        <v>67</v>
      </c>
    </row>
    <row r="51" spans="1:79" ht="14.25" customHeight="1" x14ac:dyDescent="0.25">
      <c r="A51" s="137">
        <v>1</v>
      </c>
      <c r="B51" s="138"/>
      <c r="C51" s="140" t="s">
        <v>80</v>
      </c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3"/>
      <c r="CA51" s="1" t="s">
        <v>61</v>
      </c>
    </row>
    <row r="52" spans="1:79" ht="38.4" customHeight="1" x14ac:dyDescent="0.25"/>
    <row r="53" spans="1:79" ht="15.75" customHeight="1" x14ac:dyDescent="0.25">
      <c r="A53" s="116" t="s">
        <v>42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</row>
    <row r="54" spans="1:79" ht="15" customHeight="1" x14ac:dyDescent="0.25">
      <c r="A54" s="120" t="s">
        <v>111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</row>
    <row r="55" spans="1:79" ht="28.5" customHeight="1" x14ac:dyDescent="0.25">
      <c r="A55" s="100" t="s">
        <v>3</v>
      </c>
      <c r="B55" s="101"/>
      <c r="C55" s="104" t="s">
        <v>28</v>
      </c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 t="s">
        <v>25</v>
      </c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 t="s">
        <v>44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 t="s">
        <v>0</v>
      </c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2"/>
      <c r="BP55" s="2"/>
      <c r="BQ55" s="2"/>
    </row>
    <row r="56" spans="1:79" ht="29.1" customHeight="1" x14ac:dyDescent="0.25">
      <c r="A56" s="102"/>
      <c r="B56" s="103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 t="s">
        <v>2</v>
      </c>
      <c r="T56" s="104"/>
      <c r="U56" s="104"/>
      <c r="V56" s="104"/>
      <c r="W56" s="104"/>
      <c r="X56" s="104" t="s">
        <v>1</v>
      </c>
      <c r="Y56" s="104"/>
      <c r="Z56" s="104"/>
      <c r="AA56" s="104"/>
      <c r="AB56" s="104"/>
      <c r="AC56" s="104" t="s">
        <v>26</v>
      </c>
      <c r="AD56" s="104"/>
      <c r="AE56" s="104"/>
      <c r="AF56" s="104"/>
      <c r="AG56" s="104"/>
      <c r="AH56" s="104"/>
      <c r="AI56" s="104" t="s">
        <v>2</v>
      </c>
      <c r="AJ56" s="104"/>
      <c r="AK56" s="104"/>
      <c r="AL56" s="104"/>
      <c r="AM56" s="104"/>
      <c r="AN56" s="104" t="s">
        <v>1</v>
      </c>
      <c r="AO56" s="104"/>
      <c r="AP56" s="104"/>
      <c r="AQ56" s="104"/>
      <c r="AR56" s="104"/>
      <c r="AS56" s="104" t="s">
        <v>26</v>
      </c>
      <c r="AT56" s="104"/>
      <c r="AU56" s="104"/>
      <c r="AV56" s="104"/>
      <c r="AW56" s="104"/>
      <c r="AX56" s="104"/>
      <c r="AY56" s="110" t="s">
        <v>2</v>
      </c>
      <c r="AZ56" s="111"/>
      <c r="BA56" s="111"/>
      <c r="BB56" s="111"/>
      <c r="BC56" s="112"/>
      <c r="BD56" s="110" t="s">
        <v>1</v>
      </c>
      <c r="BE56" s="111"/>
      <c r="BF56" s="111"/>
      <c r="BG56" s="111"/>
      <c r="BH56" s="112"/>
      <c r="BI56" s="104" t="s">
        <v>26</v>
      </c>
      <c r="BJ56" s="104"/>
      <c r="BK56" s="104"/>
      <c r="BL56" s="104"/>
      <c r="BM56" s="104"/>
      <c r="BN56" s="104"/>
      <c r="BO56" s="2"/>
      <c r="BP56" s="2"/>
      <c r="BQ56" s="2"/>
    </row>
    <row r="57" spans="1:79" ht="15.9" customHeight="1" x14ac:dyDescent="0.3">
      <c r="A57" s="104">
        <v>1</v>
      </c>
      <c r="B57" s="104"/>
      <c r="C57" s="104">
        <v>2</v>
      </c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>
        <v>3</v>
      </c>
      <c r="T57" s="104"/>
      <c r="U57" s="104"/>
      <c r="V57" s="104"/>
      <c r="W57" s="104"/>
      <c r="X57" s="104">
        <v>4</v>
      </c>
      <c r="Y57" s="104"/>
      <c r="Z57" s="104"/>
      <c r="AA57" s="104"/>
      <c r="AB57" s="104"/>
      <c r="AC57" s="104">
        <v>5</v>
      </c>
      <c r="AD57" s="104"/>
      <c r="AE57" s="104"/>
      <c r="AF57" s="104"/>
      <c r="AG57" s="104"/>
      <c r="AH57" s="104"/>
      <c r="AI57" s="104">
        <v>6</v>
      </c>
      <c r="AJ57" s="104"/>
      <c r="AK57" s="104"/>
      <c r="AL57" s="104"/>
      <c r="AM57" s="104"/>
      <c r="AN57" s="104">
        <v>7</v>
      </c>
      <c r="AO57" s="104"/>
      <c r="AP57" s="104"/>
      <c r="AQ57" s="104"/>
      <c r="AR57" s="104"/>
      <c r="AS57" s="104">
        <v>8</v>
      </c>
      <c r="AT57" s="104"/>
      <c r="AU57" s="104"/>
      <c r="AV57" s="104"/>
      <c r="AW57" s="104"/>
      <c r="AX57" s="104"/>
      <c r="AY57" s="104">
        <v>9</v>
      </c>
      <c r="AZ57" s="104"/>
      <c r="BA57" s="104"/>
      <c r="BB57" s="104"/>
      <c r="BC57" s="104"/>
      <c r="BD57" s="104">
        <v>10</v>
      </c>
      <c r="BE57" s="104"/>
      <c r="BF57" s="104"/>
      <c r="BG57" s="104"/>
      <c r="BH57" s="104"/>
      <c r="BI57" s="110">
        <v>11</v>
      </c>
      <c r="BJ57" s="111"/>
      <c r="BK57" s="111"/>
      <c r="BL57" s="111"/>
      <c r="BM57" s="111"/>
      <c r="BN57" s="112"/>
      <c r="BO57" s="6"/>
      <c r="BP57" s="6"/>
      <c r="BQ57" s="6"/>
    </row>
    <row r="58" spans="1:79" ht="18" hidden="1" customHeight="1" x14ac:dyDescent="0.25">
      <c r="A58" s="88" t="s">
        <v>13</v>
      </c>
      <c r="B58" s="88"/>
      <c r="C58" s="105" t="s">
        <v>14</v>
      </c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6" t="s">
        <v>10</v>
      </c>
      <c r="T58" s="106"/>
      <c r="U58" s="106"/>
      <c r="V58" s="106"/>
      <c r="W58" s="106"/>
      <c r="X58" s="106" t="s">
        <v>9</v>
      </c>
      <c r="Y58" s="106"/>
      <c r="Z58" s="106"/>
      <c r="AA58" s="106"/>
      <c r="AB58" s="106"/>
      <c r="AC58" s="78" t="s">
        <v>16</v>
      </c>
      <c r="AD58" s="107"/>
      <c r="AE58" s="107"/>
      <c r="AF58" s="107"/>
      <c r="AG58" s="107"/>
      <c r="AH58" s="107"/>
      <c r="AI58" s="106" t="s">
        <v>11</v>
      </c>
      <c r="AJ58" s="106"/>
      <c r="AK58" s="106"/>
      <c r="AL58" s="106"/>
      <c r="AM58" s="106"/>
      <c r="AN58" s="106" t="s">
        <v>12</v>
      </c>
      <c r="AO58" s="106"/>
      <c r="AP58" s="106"/>
      <c r="AQ58" s="106"/>
      <c r="AR58" s="106"/>
      <c r="AS58" s="78" t="s">
        <v>16</v>
      </c>
      <c r="AT58" s="107"/>
      <c r="AU58" s="107"/>
      <c r="AV58" s="107"/>
      <c r="AW58" s="107"/>
      <c r="AX58" s="107"/>
      <c r="AY58" s="113" t="s">
        <v>17</v>
      </c>
      <c r="AZ58" s="114"/>
      <c r="BA58" s="114"/>
      <c r="BB58" s="114"/>
      <c r="BC58" s="115"/>
      <c r="BD58" s="113" t="s">
        <v>17</v>
      </c>
      <c r="BE58" s="114"/>
      <c r="BF58" s="114"/>
      <c r="BG58" s="114"/>
      <c r="BH58" s="115"/>
      <c r="BI58" s="107" t="s">
        <v>16</v>
      </c>
      <c r="BJ58" s="107"/>
      <c r="BK58" s="107"/>
      <c r="BL58" s="107"/>
      <c r="BM58" s="107"/>
      <c r="BN58" s="107"/>
      <c r="BO58" s="7"/>
      <c r="BP58" s="7"/>
      <c r="BQ58" s="7"/>
      <c r="CA58" s="1" t="s">
        <v>21</v>
      </c>
    </row>
    <row r="59" spans="1:79" s="40" customFormat="1" ht="15" customHeight="1" x14ac:dyDescent="0.25">
      <c r="A59" s="91"/>
      <c r="B59" s="91"/>
      <c r="C59" s="108" t="s">
        <v>81</v>
      </c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>
        <f>S59+X59</f>
        <v>0</v>
      </c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>
        <f>AI59+AN59</f>
        <v>0</v>
      </c>
      <c r="AT59" s="87"/>
      <c r="AU59" s="87"/>
      <c r="AV59" s="87"/>
      <c r="AW59" s="87"/>
      <c r="AX59" s="87"/>
      <c r="AY59" s="87">
        <f>AI59-S59</f>
        <v>0</v>
      </c>
      <c r="AZ59" s="87"/>
      <c r="BA59" s="87"/>
      <c r="BB59" s="87"/>
      <c r="BC59" s="87"/>
      <c r="BD59" s="109">
        <f>AN59-X59</f>
        <v>0</v>
      </c>
      <c r="BE59" s="109"/>
      <c r="BF59" s="109"/>
      <c r="BG59" s="109"/>
      <c r="BH59" s="109"/>
      <c r="BI59" s="109">
        <f>AY59+BD59</f>
        <v>0</v>
      </c>
      <c r="BJ59" s="109"/>
      <c r="BK59" s="109"/>
      <c r="BL59" s="109"/>
      <c r="BM59" s="109"/>
      <c r="BN59" s="109"/>
      <c r="BO59" s="41"/>
      <c r="BP59" s="41"/>
      <c r="BQ59" s="41"/>
      <c r="CA59" s="40" t="s">
        <v>22</v>
      </c>
    </row>
    <row r="61" spans="1:79" ht="15.75" customHeight="1" x14ac:dyDescent="0.25">
      <c r="A61" s="116" t="s">
        <v>43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</row>
    <row r="62" spans="1:79" ht="15.75" customHeight="1" x14ac:dyDescent="0.25">
      <c r="A62" s="116" t="s">
        <v>193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</row>
    <row r="63" spans="1:79" ht="8.25" customHeight="1" x14ac:dyDescent="0.25"/>
    <row r="64" spans="1:79" ht="45" customHeight="1" x14ac:dyDescent="0.25">
      <c r="A64" s="100" t="s">
        <v>3</v>
      </c>
      <c r="B64" s="101"/>
      <c r="C64" s="100" t="s">
        <v>6</v>
      </c>
      <c r="D64" s="132"/>
      <c r="E64" s="132"/>
      <c r="F64" s="132"/>
      <c r="G64" s="132"/>
      <c r="H64" s="132"/>
      <c r="I64" s="101"/>
      <c r="J64" s="100" t="s">
        <v>5</v>
      </c>
      <c r="K64" s="132"/>
      <c r="L64" s="132"/>
      <c r="M64" s="132"/>
      <c r="N64" s="101"/>
      <c r="O64" s="100" t="s">
        <v>4</v>
      </c>
      <c r="P64" s="132"/>
      <c r="Q64" s="132"/>
      <c r="R64" s="132"/>
      <c r="S64" s="132"/>
      <c r="T64" s="132"/>
      <c r="U64" s="132"/>
      <c r="V64" s="132"/>
      <c r="W64" s="132"/>
      <c r="X64" s="101"/>
      <c r="Y64" s="104" t="s">
        <v>25</v>
      </c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 t="s">
        <v>45</v>
      </c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63" t="s">
        <v>0</v>
      </c>
      <c r="BD64" s="163"/>
      <c r="BE64" s="163"/>
      <c r="BF64" s="163"/>
      <c r="BG64" s="163"/>
      <c r="BH64" s="163"/>
      <c r="BI64" s="163"/>
      <c r="BJ64" s="163"/>
      <c r="BK64" s="163"/>
      <c r="BL64" s="163"/>
      <c r="BM64" s="163"/>
      <c r="BN64" s="163"/>
      <c r="BO64" s="163"/>
      <c r="BP64" s="163"/>
      <c r="BQ64" s="163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5">
      <c r="A65" s="102"/>
      <c r="B65" s="103"/>
      <c r="C65" s="102"/>
      <c r="D65" s="133"/>
      <c r="E65" s="133"/>
      <c r="F65" s="133"/>
      <c r="G65" s="133"/>
      <c r="H65" s="133"/>
      <c r="I65" s="103"/>
      <c r="J65" s="102"/>
      <c r="K65" s="133"/>
      <c r="L65" s="133"/>
      <c r="M65" s="133"/>
      <c r="N65" s="103"/>
      <c r="O65" s="102"/>
      <c r="P65" s="133"/>
      <c r="Q65" s="133"/>
      <c r="R65" s="133"/>
      <c r="S65" s="133"/>
      <c r="T65" s="133"/>
      <c r="U65" s="133"/>
      <c r="V65" s="133"/>
      <c r="W65" s="133"/>
      <c r="X65" s="103"/>
      <c r="Y65" s="110" t="s">
        <v>2</v>
      </c>
      <c r="Z65" s="111"/>
      <c r="AA65" s="111"/>
      <c r="AB65" s="111"/>
      <c r="AC65" s="112"/>
      <c r="AD65" s="110" t="s">
        <v>1</v>
      </c>
      <c r="AE65" s="111"/>
      <c r="AF65" s="111"/>
      <c r="AG65" s="111"/>
      <c r="AH65" s="112"/>
      <c r="AI65" s="104" t="s">
        <v>26</v>
      </c>
      <c r="AJ65" s="104"/>
      <c r="AK65" s="104"/>
      <c r="AL65" s="104"/>
      <c r="AM65" s="104"/>
      <c r="AN65" s="104" t="s">
        <v>2</v>
      </c>
      <c r="AO65" s="104"/>
      <c r="AP65" s="104"/>
      <c r="AQ65" s="104"/>
      <c r="AR65" s="104"/>
      <c r="AS65" s="104" t="s">
        <v>1</v>
      </c>
      <c r="AT65" s="104"/>
      <c r="AU65" s="104"/>
      <c r="AV65" s="104"/>
      <c r="AW65" s="104"/>
      <c r="AX65" s="104" t="s">
        <v>26</v>
      </c>
      <c r="AY65" s="104"/>
      <c r="AZ65" s="104"/>
      <c r="BA65" s="104"/>
      <c r="BB65" s="104"/>
      <c r="BC65" s="104" t="s">
        <v>2</v>
      </c>
      <c r="BD65" s="104"/>
      <c r="BE65" s="104"/>
      <c r="BF65" s="104"/>
      <c r="BG65" s="104"/>
      <c r="BH65" s="104" t="s">
        <v>1</v>
      </c>
      <c r="BI65" s="104"/>
      <c r="BJ65" s="104"/>
      <c r="BK65" s="104"/>
      <c r="BL65" s="104"/>
      <c r="BM65" s="104" t="s">
        <v>26</v>
      </c>
      <c r="BN65" s="104"/>
      <c r="BO65" s="104"/>
      <c r="BP65" s="104"/>
      <c r="BQ65" s="104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" customHeight="1" x14ac:dyDescent="0.25">
      <c r="A66" s="104">
        <v>1</v>
      </c>
      <c r="B66" s="104"/>
      <c r="C66" s="104">
        <v>2</v>
      </c>
      <c r="D66" s="104"/>
      <c r="E66" s="104"/>
      <c r="F66" s="104"/>
      <c r="G66" s="104"/>
      <c r="H66" s="104"/>
      <c r="I66" s="104"/>
      <c r="J66" s="104">
        <v>3</v>
      </c>
      <c r="K66" s="104"/>
      <c r="L66" s="104"/>
      <c r="M66" s="104"/>
      <c r="N66" s="104"/>
      <c r="O66" s="104">
        <v>4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>
        <v>5</v>
      </c>
      <c r="Z66" s="104"/>
      <c r="AA66" s="104"/>
      <c r="AB66" s="104"/>
      <c r="AC66" s="104"/>
      <c r="AD66" s="104">
        <v>6</v>
      </c>
      <c r="AE66" s="104"/>
      <c r="AF66" s="104"/>
      <c r="AG66" s="104"/>
      <c r="AH66" s="104"/>
      <c r="AI66" s="104">
        <v>7</v>
      </c>
      <c r="AJ66" s="104"/>
      <c r="AK66" s="104"/>
      <c r="AL66" s="104"/>
      <c r="AM66" s="104"/>
      <c r="AN66" s="110">
        <v>8</v>
      </c>
      <c r="AO66" s="111"/>
      <c r="AP66" s="111"/>
      <c r="AQ66" s="111"/>
      <c r="AR66" s="112"/>
      <c r="AS66" s="110">
        <v>9</v>
      </c>
      <c r="AT66" s="111"/>
      <c r="AU66" s="111"/>
      <c r="AV66" s="111"/>
      <c r="AW66" s="112"/>
      <c r="AX66" s="110">
        <v>10</v>
      </c>
      <c r="AY66" s="111"/>
      <c r="AZ66" s="111"/>
      <c r="BA66" s="111"/>
      <c r="BB66" s="112"/>
      <c r="BC66" s="110">
        <v>11</v>
      </c>
      <c r="BD66" s="111"/>
      <c r="BE66" s="111"/>
      <c r="BF66" s="111"/>
      <c r="BG66" s="112"/>
      <c r="BH66" s="110">
        <v>12</v>
      </c>
      <c r="BI66" s="111"/>
      <c r="BJ66" s="111"/>
      <c r="BK66" s="111"/>
      <c r="BL66" s="112"/>
      <c r="BM66" s="110">
        <v>13</v>
      </c>
      <c r="BN66" s="111"/>
      <c r="BO66" s="111"/>
      <c r="BP66" s="111"/>
      <c r="BQ66" s="112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5">
      <c r="A67" s="88" t="s">
        <v>36</v>
      </c>
      <c r="B67" s="88"/>
      <c r="C67" s="125" t="s">
        <v>14</v>
      </c>
      <c r="D67" s="126"/>
      <c r="E67" s="126"/>
      <c r="F67" s="126"/>
      <c r="G67" s="126"/>
      <c r="H67" s="126"/>
      <c r="I67" s="127"/>
      <c r="J67" s="88" t="s">
        <v>15</v>
      </c>
      <c r="K67" s="88"/>
      <c r="L67" s="88"/>
      <c r="M67" s="88"/>
      <c r="N67" s="88"/>
      <c r="O67" s="105" t="s">
        <v>37</v>
      </c>
      <c r="P67" s="105"/>
      <c r="Q67" s="105"/>
      <c r="R67" s="105"/>
      <c r="S67" s="105"/>
      <c r="T67" s="105"/>
      <c r="U67" s="105"/>
      <c r="V67" s="105"/>
      <c r="W67" s="105"/>
      <c r="X67" s="125"/>
      <c r="Y67" s="106" t="s">
        <v>10</v>
      </c>
      <c r="Z67" s="106"/>
      <c r="AA67" s="106"/>
      <c r="AB67" s="106"/>
      <c r="AC67" s="106"/>
      <c r="AD67" s="106" t="s">
        <v>29</v>
      </c>
      <c r="AE67" s="106"/>
      <c r="AF67" s="106"/>
      <c r="AG67" s="106"/>
      <c r="AH67" s="106"/>
      <c r="AI67" s="106" t="s">
        <v>73</v>
      </c>
      <c r="AJ67" s="106"/>
      <c r="AK67" s="106"/>
      <c r="AL67" s="106"/>
      <c r="AM67" s="106"/>
      <c r="AN67" s="106" t="s">
        <v>30</v>
      </c>
      <c r="AO67" s="106"/>
      <c r="AP67" s="106"/>
      <c r="AQ67" s="106"/>
      <c r="AR67" s="106"/>
      <c r="AS67" s="106" t="s">
        <v>11</v>
      </c>
      <c r="AT67" s="106"/>
      <c r="AU67" s="106"/>
      <c r="AV67" s="106"/>
      <c r="AW67" s="106"/>
      <c r="AX67" s="106" t="s">
        <v>74</v>
      </c>
      <c r="AY67" s="106"/>
      <c r="AZ67" s="106"/>
      <c r="BA67" s="106"/>
      <c r="BB67" s="106"/>
      <c r="BC67" s="106" t="s">
        <v>32</v>
      </c>
      <c r="BD67" s="106"/>
      <c r="BE67" s="106"/>
      <c r="BF67" s="106"/>
      <c r="BG67" s="106"/>
      <c r="BH67" s="106" t="s">
        <v>32</v>
      </c>
      <c r="BI67" s="106"/>
      <c r="BJ67" s="106"/>
      <c r="BK67" s="106"/>
      <c r="BL67" s="106"/>
      <c r="BM67" s="158" t="s">
        <v>16</v>
      </c>
      <c r="BN67" s="158"/>
      <c r="BO67" s="158"/>
      <c r="BP67" s="158"/>
      <c r="BQ67" s="158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40" customFormat="1" ht="15.6" x14ac:dyDescent="0.25">
      <c r="A68" s="91">
        <v>0</v>
      </c>
      <c r="B68" s="91"/>
      <c r="C68" s="93" t="s">
        <v>82</v>
      </c>
      <c r="D68" s="93"/>
      <c r="E68" s="93"/>
      <c r="F68" s="93"/>
      <c r="G68" s="93"/>
      <c r="H68" s="93"/>
      <c r="I68" s="93"/>
      <c r="J68" s="93" t="s">
        <v>83</v>
      </c>
      <c r="K68" s="93"/>
      <c r="L68" s="93"/>
      <c r="M68" s="93"/>
      <c r="N68" s="93"/>
      <c r="O68" s="93" t="s">
        <v>83</v>
      </c>
      <c r="P68" s="93"/>
      <c r="Q68" s="93"/>
      <c r="R68" s="93"/>
      <c r="S68" s="93"/>
      <c r="T68" s="93"/>
      <c r="U68" s="93"/>
      <c r="V68" s="93"/>
      <c r="W68" s="93"/>
      <c r="X68" s="93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42"/>
      <c r="BS68" s="42"/>
      <c r="BT68" s="42"/>
      <c r="BU68" s="42"/>
      <c r="BV68" s="42"/>
      <c r="BW68" s="42"/>
      <c r="BX68" s="42"/>
      <c r="BY68" s="42"/>
      <c r="BZ68" s="43"/>
      <c r="CA68" s="40" t="s">
        <v>24</v>
      </c>
    </row>
    <row r="69" spans="1:79" ht="26.4" customHeight="1" x14ac:dyDescent="0.25">
      <c r="A69" s="88">
        <v>0</v>
      </c>
      <c r="B69" s="88"/>
      <c r="C69" s="94" t="s">
        <v>84</v>
      </c>
      <c r="D69" s="95"/>
      <c r="E69" s="95"/>
      <c r="F69" s="95"/>
      <c r="G69" s="95"/>
      <c r="H69" s="95"/>
      <c r="I69" s="96"/>
      <c r="J69" s="90" t="s">
        <v>85</v>
      </c>
      <c r="K69" s="90"/>
      <c r="L69" s="90"/>
      <c r="M69" s="90"/>
      <c r="N69" s="90"/>
      <c r="O69" s="89" t="s">
        <v>86</v>
      </c>
      <c r="P69" s="72"/>
      <c r="Q69" s="72"/>
      <c r="R69" s="72"/>
      <c r="S69" s="72"/>
      <c r="T69" s="72"/>
      <c r="U69" s="72"/>
      <c r="V69" s="72"/>
      <c r="W69" s="72"/>
      <c r="X69" s="73"/>
      <c r="Y69" s="86">
        <v>4</v>
      </c>
      <c r="Z69" s="86"/>
      <c r="AA69" s="86"/>
      <c r="AB69" s="86"/>
      <c r="AC69" s="86"/>
      <c r="AD69" s="86">
        <v>0</v>
      </c>
      <c r="AE69" s="86"/>
      <c r="AF69" s="86"/>
      <c r="AG69" s="86"/>
      <c r="AH69" s="86"/>
      <c r="AI69" s="86">
        <v>4</v>
      </c>
      <c r="AJ69" s="86"/>
      <c r="AK69" s="86"/>
      <c r="AL69" s="86"/>
      <c r="AM69" s="86"/>
      <c r="AN69" s="86">
        <v>4</v>
      </c>
      <c r="AO69" s="86"/>
      <c r="AP69" s="86"/>
      <c r="AQ69" s="86"/>
      <c r="AR69" s="86"/>
      <c r="AS69" s="86">
        <v>0</v>
      </c>
      <c r="AT69" s="86"/>
      <c r="AU69" s="86"/>
      <c r="AV69" s="86"/>
      <c r="AW69" s="86"/>
      <c r="AX69" s="86">
        <v>4</v>
      </c>
      <c r="AY69" s="86"/>
      <c r="AZ69" s="86"/>
      <c r="BA69" s="86"/>
      <c r="BB69" s="86"/>
      <c r="BC69" s="86">
        <f>AN69-Y69</f>
        <v>0</v>
      </c>
      <c r="BD69" s="86"/>
      <c r="BE69" s="86"/>
      <c r="BF69" s="86"/>
      <c r="BG69" s="86"/>
      <c r="BH69" s="86">
        <f>AS69-AD69</f>
        <v>0</v>
      </c>
      <c r="BI69" s="86"/>
      <c r="BJ69" s="86"/>
      <c r="BK69" s="86"/>
      <c r="BL69" s="86"/>
      <c r="BM69" s="86">
        <v>0</v>
      </c>
      <c r="BN69" s="86"/>
      <c r="BO69" s="86"/>
      <c r="BP69" s="86"/>
      <c r="BQ69" s="8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40" customFormat="1" ht="26.4" customHeight="1" x14ac:dyDescent="0.25">
      <c r="A70" s="91">
        <v>0</v>
      </c>
      <c r="B70" s="91"/>
      <c r="C70" s="92" t="s">
        <v>87</v>
      </c>
      <c r="D70" s="80"/>
      <c r="E70" s="80"/>
      <c r="F70" s="80"/>
      <c r="G70" s="80"/>
      <c r="H70" s="80"/>
      <c r="I70" s="81"/>
      <c r="J70" s="93" t="s">
        <v>85</v>
      </c>
      <c r="K70" s="93"/>
      <c r="L70" s="93"/>
      <c r="M70" s="93"/>
      <c r="N70" s="93"/>
      <c r="O70" s="92"/>
      <c r="P70" s="80"/>
      <c r="Q70" s="80"/>
      <c r="R70" s="80"/>
      <c r="S70" s="80"/>
      <c r="T70" s="80"/>
      <c r="U70" s="80"/>
      <c r="V70" s="80"/>
      <c r="W70" s="80"/>
      <c r="X70" s="81"/>
      <c r="Y70" s="87">
        <v>34.5</v>
      </c>
      <c r="Z70" s="87"/>
      <c r="AA70" s="87"/>
      <c r="AB70" s="87"/>
      <c r="AC70" s="87"/>
      <c r="AD70" s="87">
        <v>0</v>
      </c>
      <c r="AE70" s="87"/>
      <c r="AF70" s="87"/>
      <c r="AG70" s="87"/>
      <c r="AH70" s="87"/>
      <c r="AI70" s="87">
        <v>34.5</v>
      </c>
      <c r="AJ70" s="87"/>
      <c r="AK70" s="87"/>
      <c r="AL70" s="87"/>
      <c r="AM70" s="87"/>
      <c r="AN70" s="87">
        <v>34.5</v>
      </c>
      <c r="AO70" s="87"/>
      <c r="AP70" s="87"/>
      <c r="AQ70" s="87"/>
      <c r="AR70" s="87"/>
      <c r="AS70" s="87">
        <v>0</v>
      </c>
      <c r="AT70" s="87"/>
      <c r="AU70" s="87"/>
      <c r="AV70" s="87"/>
      <c r="AW70" s="87"/>
      <c r="AX70" s="87">
        <v>34.5</v>
      </c>
      <c r="AY70" s="87"/>
      <c r="AZ70" s="87"/>
      <c r="BA70" s="87"/>
      <c r="BB70" s="87"/>
      <c r="BC70" s="87">
        <f>AN70-Y70</f>
        <v>0</v>
      </c>
      <c r="BD70" s="87"/>
      <c r="BE70" s="87"/>
      <c r="BF70" s="87"/>
      <c r="BG70" s="87"/>
      <c r="BH70" s="87">
        <f>AS70-AD70</f>
        <v>0</v>
      </c>
      <c r="BI70" s="87"/>
      <c r="BJ70" s="87"/>
      <c r="BK70" s="87"/>
      <c r="BL70" s="87"/>
      <c r="BM70" s="87">
        <v>0</v>
      </c>
      <c r="BN70" s="87"/>
      <c r="BO70" s="87"/>
      <c r="BP70" s="87"/>
      <c r="BQ70" s="87"/>
      <c r="BR70" s="42"/>
      <c r="BS70" s="42"/>
      <c r="BT70" s="42"/>
      <c r="BU70" s="42"/>
      <c r="BV70" s="42"/>
      <c r="BW70" s="42"/>
      <c r="BX70" s="42"/>
      <c r="BY70" s="42"/>
      <c r="BZ70" s="43"/>
    </row>
    <row r="71" spans="1:79" ht="39.6" customHeight="1" x14ac:dyDescent="0.25">
      <c r="A71" s="88">
        <v>0</v>
      </c>
      <c r="B71" s="88"/>
      <c r="C71" s="94" t="s">
        <v>88</v>
      </c>
      <c r="D71" s="95"/>
      <c r="E71" s="95"/>
      <c r="F71" s="95"/>
      <c r="G71" s="95"/>
      <c r="H71" s="95"/>
      <c r="I71" s="96"/>
      <c r="J71" s="90" t="s">
        <v>85</v>
      </c>
      <c r="K71" s="90"/>
      <c r="L71" s="90"/>
      <c r="M71" s="90"/>
      <c r="N71" s="90"/>
      <c r="O71" s="89" t="s">
        <v>89</v>
      </c>
      <c r="P71" s="72"/>
      <c r="Q71" s="72"/>
      <c r="R71" s="72"/>
      <c r="S71" s="72"/>
      <c r="T71" s="72"/>
      <c r="U71" s="72"/>
      <c r="V71" s="72"/>
      <c r="W71" s="72"/>
      <c r="X71" s="73"/>
      <c r="Y71" s="86">
        <v>30.5</v>
      </c>
      <c r="Z71" s="86"/>
      <c r="AA71" s="86"/>
      <c r="AB71" s="86"/>
      <c r="AC71" s="86"/>
      <c r="AD71" s="86">
        <v>0</v>
      </c>
      <c r="AE71" s="86"/>
      <c r="AF71" s="86"/>
      <c r="AG71" s="86"/>
      <c r="AH71" s="86"/>
      <c r="AI71" s="86">
        <v>30.5</v>
      </c>
      <c r="AJ71" s="86"/>
      <c r="AK71" s="86"/>
      <c r="AL71" s="86"/>
      <c r="AM71" s="86"/>
      <c r="AN71" s="86">
        <v>30.5</v>
      </c>
      <c r="AO71" s="86"/>
      <c r="AP71" s="86"/>
      <c r="AQ71" s="86"/>
      <c r="AR71" s="86"/>
      <c r="AS71" s="86">
        <v>0</v>
      </c>
      <c r="AT71" s="86"/>
      <c r="AU71" s="86"/>
      <c r="AV71" s="86"/>
      <c r="AW71" s="86"/>
      <c r="AX71" s="86">
        <v>30.5</v>
      </c>
      <c r="AY71" s="86"/>
      <c r="AZ71" s="86"/>
      <c r="BA71" s="86"/>
      <c r="BB71" s="86"/>
      <c r="BC71" s="86">
        <f>AN71-Y71</f>
        <v>0</v>
      </c>
      <c r="BD71" s="86"/>
      <c r="BE71" s="86"/>
      <c r="BF71" s="86"/>
      <c r="BG71" s="86"/>
      <c r="BH71" s="86">
        <f>AS71-AD71</f>
        <v>0</v>
      </c>
      <c r="BI71" s="86"/>
      <c r="BJ71" s="86"/>
      <c r="BK71" s="86"/>
      <c r="BL71" s="86"/>
      <c r="BM71" s="86">
        <v>0</v>
      </c>
      <c r="BN71" s="86"/>
      <c r="BO71" s="86"/>
      <c r="BP71" s="86"/>
      <c r="BQ71" s="8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39.6" customHeight="1" x14ac:dyDescent="0.25">
      <c r="A72" s="88">
        <v>0</v>
      </c>
      <c r="B72" s="88"/>
      <c r="C72" s="94" t="s">
        <v>90</v>
      </c>
      <c r="D72" s="95"/>
      <c r="E72" s="95"/>
      <c r="F72" s="95"/>
      <c r="G72" s="95"/>
      <c r="H72" s="95"/>
      <c r="I72" s="96"/>
      <c r="J72" s="90" t="s">
        <v>85</v>
      </c>
      <c r="K72" s="90"/>
      <c r="L72" s="90"/>
      <c r="M72" s="90"/>
      <c r="N72" s="90"/>
      <c r="O72" s="89" t="s">
        <v>89</v>
      </c>
      <c r="P72" s="72"/>
      <c r="Q72" s="72"/>
      <c r="R72" s="72"/>
      <c r="S72" s="72"/>
      <c r="T72" s="72"/>
      <c r="U72" s="72"/>
      <c r="V72" s="72"/>
      <c r="W72" s="72"/>
      <c r="X72" s="73"/>
      <c r="Y72" s="86">
        <v>4</v>
      </c>
      <c r="Z72" s="86"/>
      <c r="AA72" s="86"/>
      <c r="AB72" s="86"/>
      <c r="AC72" s="86"/>
      <c r="AD72" s="86">
        <v>0</v>
      </c>
      <c r="AE72" s="86"/>
      <c r="AF72" s="86"/>
      <c r="AG72" s="86"/>
      <c r="AH72" s="86"/>
      <c r="AI72" s="86">
        <v>4</v>
      </c>
      <c r="AJ72" s="86"/>
      <c r="AK72" s="86"/>
      <c r="AL72" s="86"/>
      <c r="AM72" s="86"/>
      <c r="AN72" s="86">
        <v>4</v>
      </c>
      <c r="AO72" s="86"/>
      <c r="AP72" s="86"/>
      <c r="AQ72" s="86"/>
      <c r="AR72" s="86"/>
      <c r="AS72" s="86">
        <v>0</v>
      </c>
      <c r="AT72" s="86"/>
      <c r="AU72" s="86"/>
      <c r="AV72" s="86"/>
      <c r="AW72" s="86"/>
      <c r="AX72" s="86">
        <v>4</v>
      </c>
      <c r="AY72" s="86"/>
      <c r="AZ72" s="86"/>
      <c r="BA72" s="86"/>
      <c r="BB72" s="86"/>
      <c r="BC72" s="86">
        <f>AN72-Y72</f>
        <v>0</v>
      </c>
      <c r="BD72" s="86"/>
      <c r="BE72" s="86"/>
      <c r="BF72" s="86"/>
      <c r="BG72" s="86"/>
      <c r="BH72" s="86">
        <f>AS72-AD72</f>
        <v>0</v>
      </c>
      <c r="BI72" s="86"/>
      <c r="BJ72" s="86"/>
      <c r="BK72" s="86"/>
      <c r="BL72" s="86"/>
      <c r="BM72" s="86">
        <v>0</v>
      </c>
      <c r="BN72" s="86"/>
      <c r="BO72" s="86"/>
      <c r="BP72" s="86"/>
      <c r="BQ72" s="86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52.8" customHeight="1" x14ac:dyDescent="0.25">
      <c r="A73" s="88">
        <v>0</v>
      </c>
      <c r="B73" s="88"/>
      <c r="C73" s="89" t="s">
        <v>91</v>
      </c>
      <c r="D73" s="72"/>
      <c r="E73" s="72"/>
      <c r="F73" s="72"/>
      <c r="G73" s="72"/>
      <c r="H73" s="72"/>
      <c r="I73" s="73"/>
      <c r="J73" s="90" t="s">
        <v>92</v>
      </c>
      <c r="K73" s="90"/>
      <c r="L73" s="90"/>
      <c r="M73" s="90"/>
      <c r="N73" s="90"/>
      <c r="O73" s="94" t="s">
        <v>93</v>
      </c>
      <c r="P73" s="95"/>
      <c r="Q73" s="95"/>
      <c r="R73" s="95"/>
      <c r="S73" s="95"/>
      <c r="T73" s="95"/>
      <c r="U73" s="95"/>
      <c r="V73" s="95"/>
      <c r="W73" s="95"/>
      <c r="X73" s="96"/>
      <c r="Y73" s="86">
        <v>1500</v>
      </c>
      <c r="Z73" s="86"/>
      <c r="AA73" s="86"/>
      <c r="AB73" s="86"/>
      <c r="AC73" s="86"/>
      <c r="AD73" s="86">
        <v>0</v>
      </c>
      <c r="AE73" s="86"/>
      <c r="AF73" s="86"/>
      <c r="AG73" s="86"/>
      <c r="AH73" s="86"/>
      <c r="AI73" s="86">
        <v>1500</v>
      </c>
      <c r="AJ73" s="86"/>
      <c r="AK73" s="86"/>
      <c r="AL73" s="86"/>
      <c r="AM73" s="86"/>
      <c r="AN73" s="86">
        <v>1616</v>
      </c>
      <c r="AO73" s="86"/>
      <c r="AP73" s="86"/>
      <c r="AQ73" s="86"/>
      <c r="AR73" s="86"/>
      <c r="AS73" s="86">
        <v>0</v>
      </c>
      <c r="AT73" s="86"/>
      <c r="AU73" s="86"/>
      <c r="AV73" s="86"/>
      <c r="AW73" s="86"/>
      <c r="AX73" s="86">
        <v>1616</v>
      </c>
      <c r="AY73" s="86"/>
      <c r="AZ73" s="86"/>
      <c r="BA73" s="86"/>
      <c r="BB73" s="86"/>
      <c r="BC73" s="86">
        <f>AN73-Y73</f>
        <v>116</v>
      </c>
      <c r="BD73" s="86"/>
      <c r="BE73" s="86"/>
      <c r="BF73" s="86"/>
      <c r="BG73" s="86"/>
      <c r="BH73" s="86">
        <f>AS73-AD73</f>
        <v>0</v>
      </c>
      <c r="BI73" s="86"/>
      <c r="BJ73" s="86"/>
      <c r="BK73" s="86"/>
      <c r="BL73" s="86"/>
      <c r="BM73" s="86">
        <v>116</v>
      </c>
      <c r="BN73" s="86"/>
      <c r="BO73" s="86"/>
      <c r="BP73" s="86"/>
      <c r="BQ73" s="8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40" customFormat="1" ht="15.6" x14ac:dyDescent="0.25">
      <c r="A74" s="91">
        <v>0</v>
      </c>
      <c r="B74" s="91"/>
      <c r="C74" s="92" t="s">
        <v>94</v>
      </c>
      <c r="D74" s="80"/>
      <c r="E74" s="80"/>
      <c r="F74" s="80"/>
      <c r="G74" s="80"/>
      <c r="H74" s="80"/>
      <c r="I74" s="81"/>
      <c r="J74" s="93" t="s">
        <v>83</v>
      </c>
      <c r="K74" s="93"/>
      <c r="L74" s="93"/>
      <c r="M74" s="93"/>
      <c r="N74" s="93"/>
      <c r="O74" s="92" t="s">
        <v>83</v>
      </c>
      <c r="P74" s="80"/>
      <c r="Q74" s="80"/>
      <c r="R74" s="80"/>
      <c r="S74" s="80"/>
      <c r="T74" s="80"/>
      <c r="U74" s="80"/>
      <c r="V74" s="80"/>
      <c r="W74" s="80"/>
      <c r="X74" s="81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42"/>
      <c r="BS74" s="42"/>
      <c r="BT74" s="42"/>
      <c r="BU74" s="42"/>
      <c r="BV74" s="42"/>
      <c r="BW74" s="42"/>
      <c r="BX74" s="42"/>
      <c r="BY74" s="42"/>
      <c r="BZ74" s="43"/>
    </row>
    <row r="75" spans="1:79" ht="39.6" customHeight="1" x14ac:dyDescent="0.25">
      <c r="A75" s="88">
        <v>0</v>
      </c>
      <c r="B75" s="88"/>
      <c r="C75" s="89" t="s">
        <v>95</v>
      </c>
      <c r="D75" s="72"/>
      <c r="E75" s="72"/>
      <c r="F75" s="72"/>
      <c r="G75" s="72"/>
      <c r="H75" s="72"/>
      <c r="I75" s="73"/>
      <c r="J75" s="90" t="s">
        <v>96</v>
      </c>
      <c r="K75" s="90"/>
      <c r="L75" s="90"/>
      <c r="M75" s="90"/>
      <c r="N75" s="90"/>
      <c r="O75" s="89" t="s">
        <v>97</v>
      </c>
      <c r="P75" s="72"/>
      <c r="Q75" s="72"/>
      <c r="R75" s="72"/>
      <c r="S75" s="72"/>
      <c r="T75" s="72"/>
      <c r="U75" s="72"/>
      <c r="V75" s="72"/>
      <c r="W75" s="72"/>
      <c r="X75" s="73"/>
      <c r="Y75" s="86">
        <v>199661</v>
      </c>
      <c r="Z75" s="86"/>
      <c r="AA75" s="86"/>
      <c r="AB75" s="86"/>
      <c r="AC75" s="86"/>
      <c r="AD75" s="86">
        <v>0</v>
      </c>
      <c r="AE75" s="86"/>
      <c r="AF75" s="86"/>
      <c r="AG75" s="86"/>
      <c r="AH75" s="86"/>
      <c r="AI75" s="86">
        <v>199661</v>
      </c>
      <c r="AJ75" s="86"/>
      <c r="AK75" s="86"/>
      <c r="AL75" s="86"/>
      <c r="AM75" s="86"/>
      <c r="AN75" s="86">
        <v>177002.51</v>
      </c>
      <c r="AO75" s="86"/>
      <c r="AP75" s="86"/>
      <c r="AQ75" s="86"/>
      <c r="AR75" s="86"/>
      <c r="AS75" s="86">
        <v>0</v>
      </c>
      <c r="AT75" s="86"/>
      <c r="AU75" s="86"/>
      <c r="AV75" s="86"/>
      <c r="AW75" s="86"/>
      <c r="AX75" s="86">
        <v>177002.51</v>
      </c>
      <c r="AY75" s="86"/>
      <c r="AZ75" s="86"/>
      <c r="BA75" s="86"/>
      <c r="BB75" s="86"/>
      <c r="BC75" s="86">
        <f>AN75-Y75</f>
        <v>-22658.489999999991</v>
      </c>
      <c r="BD75" s="86"/>
      <c r="BE75" s="86"/>
      <c r="BF75" s="86"/>
      <c r="BG75" s="86"/>
      <c r="BH75" s="86">
        <f>AS75-AD75</f>
        <v>0</v>
      </c>
      <c r="BI75" s="86"/>
      <c r="BJ75" s="86"/>
      <c r="BK75" s="86"/>
      <c r="BL75" s="86"/>
      <c r="BM75" s="86">
        <v>-22658.489999999991</v>
      </c>
      <c r="BN75" s="86"/>
      <c r="BO75" s="86"/>
      <c r="BP75" s="86"/>
      <c r="BQ75" s="8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6" x14ac:dyDescent="0.25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5">
      <c r="A77" s="116" t="s">
        <v>195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</row>
    <row r="78" spans="1:79" ht="9" customHeight="1" x14ac:dyDescent="0.25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5">
      <c r="A79" s="100" t="s">
        <v>3</v>
      </c>
      <c r="B79" s="101"/>
      <c r="C79" s="100" t="s">
        <v>6</v>
      </c>
      <c r="D79" s="132"/>
      <c r="E79" s="132"/>
      <c r="F79" s="132"/>
      <c r="G79" s="132"/>
      <c r="H79" s="132"/>
      <c r="I79" s="101"/>
      <c r="J79" s="100" t="s">
        <v>5</v>
      </c>
      <c r="K79" s="132"/>
      <c r="L79" s="132"/>
      <c r="M79" s="132"/>
      <c r="N79" s="101"/>
      <c r="O79" s="110" t="s">
        <v>62</v>
      </c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6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" customHeight="1" x14ac:dyDescent="0.25">
      <c r="A80" s="136">
        <v>1</v>
      </c>
      <c r="B80" s="136"/>
      <c r="C80" s="136">
        <v>2</v>
      </c>
      <c r="D80" s="136"/>
      <c r="E80" s="136"/>
      <c r="F80" s="136"/>
      <c r="G80" s="136"/>
      <c r="H80" s="136"/>
      <c r="I80" s="136"/>
      <c r="J80" s="136">
        <v>3</v>
      </c>
      <c r="K80" s="136"/>
      <c r="L80" s="136"/>
      <c r="M80" s="136"/>
      <c r="N80" s="136"/>
      <c r="O80" s="177">
        <v>4</v>
      </c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  <c r="BH80" s="178"/>
      <c r="BI80" s="178"/>
      <c r="BJ80" s="178"/>
      <c r="BK80" s="178"/>
      <c r="BL80" s="178"/>
      <c r="BM80" s="178"/>
      <c r="BN80" s="178"/>
      <c r="BO80" s="178"/>
      <c r="BP80" s="178"/>
      <c r="BQ80" s="179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5">
      <c r="A81" s="70" t="s">
        <v>36</v>
      </c>
      <c r="B81" s="70"/>
      <c r="C81" s="153" t="s">
        <v>14</v>
      </c>
      <c r="D81" s="154"/>
      <c r="E81" s="154"/>
      <c r="F81" s="154"/>
      <c r="G81" s="154"/>
      <c r="H81" s="154"/>
      <c r="I81" s="155"/>
      <c r="J81" s="70" t="s">
        <v>15</v>
      </c>
      <c r="K81" s="70"/>
      <c r="L81" s="70"/>
      <c r="M81" s="70"/>
      <c r="N81" s="70"/>
      <c r="O81" s="71" t="s">
        <v>69</v>
      </c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7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68</v>
      </c>
    </row>
    <row r="82" spans="1:79" s="46" customFormat="1" ht="15.6" x14ac:dyDescent="0.25">
      <c r="A82" s="78">
        <v>0</v>
      </c>
      <c r="B82" s="78"/>
      <c r="C82" s="78" t="s">
        <v>82</v>
      </c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82"/>
      <c r="P82" s="83"/>
      <c r="Q82" s="83"/>
      <c r="R82" s="83"/>
      <c r="S82" s="83"/>
      <c r="T82" s="83"/>
      <c r="U82" s="83"/>
      <c r="V82" s="83"/>
      <c r="W82" s="83"/>
      <c r="X82" s="83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5"/>
      <c r="BR82" s="44"/>
      <c r="BS82" s="44"/>
      <c r="BT82" s="44"/>
      <c r="BU82" s="44"/>
      <c r="BV82" s="44"/>
      <c r="BW82" s="44"/>
      <c r="BX82" s="44"/>
      <c r="BY82" s="44"/>
      <c r="BZ82" s="45"/>
      <c r="CA82" s="46" t="s">
        <v>63</v>
      </c>
    </row>
    <row r="83" spans="1:79" s="46" customFormat="1" ht="15.6" hidden="1" x14ac:dyDescent="0.25">
      <c r="A83" s="78">
        <v>0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82"/>
      <c r="P83" s="83"/>
      <c r="Q83" s="83"/>
      <c r="R83" s="83"/>
      <c r="S83" s="83"/>
      <c r="T83" s="83"/>
      <c r="U83" s="83"/>
      <c r="V83" s="83"/>
      <c r="W83" s="83"/>
      <c r="X83" s="83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5"/>
      <c r="BR83" s="44"/>
      <c r="BS83" s="44"/>
      <c r="BT83" s="44"/>
      <c r="BU83" s="44"/>
      <c r="BV83" s="44"/>
      <c r="BW83" s="44"/>
      <c r="BX83" s="44"/>
      <c r="BY83" s="44"/>
      <c r="BZ83" s="45"/>
    </row>
    <row r="84" spans="1:79" s="37" customFormat="1" ht="54" customHeight="1" x14ac:dyDescent="0.25">
      <c r="A84" s="70">
        <v>0</v>
      </c>
      <c r="B84" s="70"/>
      <c r="C84" s="71" t="s">
        <v>91</v>
      </c>
      <c r="D84" s="72"/>
      <c r="E84" s="72"/>
      <c r="F84" s="72"/>
      <c r="G84" s="72"/>
      <c r="H84" s="72"/>
      <c r="I84" s="73"/>
      <c r="J84" s="70" t="s">
        <v>92</v>
      </c>
      <c r="K84" s="70"/>
      <c r="L84" s="70"/>
      <c r="M84" s="70"/>
      <c r="N84" s="70"/>
      <c r="O84" s="74" t="s">
        <v>98</v>
      </c>
      <c r="P84" s="75"/>
      <c r="Q84" s="75"/>
      <c r="R84" s="75"/>
      <c r="S84" s="75"/>
      <c r="T84" s="75"/>
      <c r="U84" s="75"/>
      <c r="V84" s="75"/>
      <c r="W84" s="75"/>
      <c r="X84" s="75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46" customFormat="1" ht="15.6" x14ac:dyDescent="0.25">
      <c r="A85" s="78">
        <v>0</v>
      </c>
      <c r="B85" s="78"/>
      <c r="C85" s="79" t="s">
        <v>94</v>
      </c>
      <c r="D85" s="80"/>
      <c r="E85" s="80"/>
      <c r="F85" s="80"/>
      <c r="G85" s="80"/>
      <c r="H85" s="80"/>
      <c r="I85" s="81"/>
      <c r="J85" s="78"/>
      <c r="K85" s="78"/>
      <c r="L85" s="78"/>
      <c r="M85" s="78"/>
      <c r="N85" s="78"/>
      <c r="O85" s="82"/>
      <c r="P85" s="83"/>
      <c r="Q85" s="83"/>
      <c r="R85" s="83"/>
      <c r="S85" s="83"/>
      <c r="T85" s="83"/>
      <c r="U85" s="83"/>
      <c r="V85" s="83"/>
      <c r="W85" s="83"/>
      <c r="X85" s="83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5"/>
      <c r="BR85" s="44"/>
      <c r="BS85" s="44"/>
      <c r="BT85" s="44"/>
      <c r="BU85" s="44"/>
      <c r="BV85" s="44"/>
      <c r="BW85" s="44"/>
      <c r="BX85" s="44"/>
      <c r="BY85" s="44"/>
      <c r="BZ85" s="45"/>
    </row>
    <row r="86" spans="1:79" s="46" customFormat="1" ht="15.6" hidden="1" x14ac:dyDescent="0.25">
      <c r="A86" s="78">
        <v>0</v>
      </c>
      <c r="B86" s="78"/>
      <c r="C86" s="79"/>
      <c r="D86" s="80"/>
      <c r="E86" s="80"/>
      <c r="F86" s="80"/>
      <c r="G86" s="80"/>
      <c r="H86" s="80"/>
      <c r="I86" s="81"/>
      <c r="J86" s="78"/>
      <c r="K86" s="78"/>
      <c r="L86" s="78"/>
      <c r="M86" s="78"/>
      <c r="N86" s="78"/>
      <c r="O86" s="82"/>
      <c r="P86" s="83"/>
      <c r="Q86" s="83"/>
      <c r="R86" s="83"/>
      <c r="S86" s="83"/>
      <c r="T86" s="83"/>
      <c r="U86" s="83"/>
      <c r="V86" s="83"/>
      <c r="W86" s="83"/>
      <c r="X86" s="83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5"/>
      <c r="BR86" s="44"/>
      <c r="BS86" s="44"/>
      <c r="BT86" s="44"/>
      <c r="BU86" s="44"/>
      <c r="BV86" s="44"/>
      <c r="BW86" s="44"/>
      <c r="BX86" s="44"/>
      <c r="BY86" s="44"/>
      <c r="BZ86" s="45"/>
    </row>
    <row r="87" spans="1:79" s="37" customFormat="1" ht="39.6" customHeight="1" x14ac:dyDescent="0.25">
      <c r="A87" s="70">
        <v>0</v>
      </c>
      <c r="B87" s="70"/>
      <c r="C87" s="71" t="s">
        <v>95</v>
      </c>
      <c r="D87" s="72"/>
      <c r="E87" s="72"/>
      <c r="F87" s="72"/>
      <c r="G87" s="72"/>
      <c r="H87" s="72"/>
      <c r="I87" s="73"/>
      <c r="J87" s="70" t="s">
        <v>96</v>
      </c>
      <c r="K87" s="70"/>
      <c r="L87" s="70"/>
      <c r="M87" s="70"/>
      <c r="N87" s="70"/>
      <c r="O87" s="74" t="s">
        <v>99</v>
      </c>
      <c r="P87" s="75"/>
      <c r="Q87" s="75"/>
      <c r="R87" s="75"/>
      <c r="S87" s="75"/>
      <c r="T87" s="75"/>
      <c r="U87" s="75"/>
      <c r="V87" s="75"/>
      <c r="W87" s="75"/>
      <c r="X87" s="75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ht="51" customHeight="1" x14ac:dyDescent="0.25">
      <c r="A88" s="30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ht="15.9" customHeight="1" x14ac:dyDescent="0.25">
      <c r="A89" s="116" t="s">
        <v>196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</row>
    <row r="90" spans="1:79" ht="21" customHeight="1" x14ac:dyDescent="0.25">
      <c r="A90" s="152" t="s">
        <v>101</v>
      </c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  <c r="BI90" s="150"/>
      <c r="BJ90" s="150"/>
      <c r="BK90" s="150"/>
      <c r="BL90" s="150"/>
    </row>
    <row r="91" spans="1:79" ht="15.6" x14ac:dyDescent="0.25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15.9" customHeight="1" x14ac:dyDescent="0.25">
      <c r="A92" s="116" t="s">
        <v>46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</row>
    <row r="93" spans="1:79" ht="15.9" customHeight="1" x14ac:dyDescent="0.25">
      <c r="A93" s="152" t="s">
        <v>102</v>
      </c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/>
      <c r="BK93" s="150"/>
      <c r="BL93" s="150"/>
    </row>
    <row r="94" spans="1:79" ht="15.9" customHeight="1" x14ac:dyDescent="0.25">
      <c r="A94" s="16"/>
      <c r="B94" s="16"/>
      <c r="C94" s="16"/>
      <c r="D94" s="16"/>
      <c r="E94" s="16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79" ht="12" customHeight="1" x14ac:dyDescent="0.25">
      <c r="A95" s="29" t="s">
        <v>72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79" ht="12" customHeight="1" x14ac:dyDescent="0.25">
      <c r="A96" s="29" t="s">
        <v>65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 s="29" customFormat="1" ht="12" customHeight="1" x14ac:dyDescent="0.2">
      <c r="A97" s="29" t="s">
        <v>66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</row>
    <row r="98" spans="1:64" ht="15.9" customHeight="1" x14ac:dyDescent="0.3">
      <c r="A98" s="28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99" spans="1:64" ht="17.399999999999999" customHeight="1" x14ac:dyDescent="0.3">
      <c r="A99" s="149" t="s">
        <v>105</v>
      </c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3"/>
      <c r="AO99" s="3"/>
      <c r="AP99" s="134" t="s">
        <v>107</v>
      </c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</row>
    <row r="100" spans="1:64" x14ac:dyDescent="0.25">
      <c r="W100" s="148" t="s">
        <v>8</v>
      </c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4"/>
      <c r="AO100" s="4"/>
      <c r="AP100" s="148" t="s">
        <v>70</v>
      </c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3" spans="1:64" ht="31.2" customHeight="1" x14ac:dyDescent="0.3">
      <c r="A103" s="149" t="s">
        <v>106</v>
      </c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3"/>
      <c r="AO103" s="3"/>
      <c r="AP103" s="134" t="s">
        <v>108</v>
      </c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</row>
    <row r="104" spans="1:64" x14ac:dyDescent="0.25">
      <c r="W104" s="148" t="s">
        <v>8</v>
      </c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4"/>
      <c r="AO104" s="4"/>
      <c r="AP104" s="148" t="s">
        <v>70</v>
      </c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</sheetData>
  <mergeCells count="363"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AP104:BH104"/>
    <mergeCell ref="A103:V103"/>
    <mergeCell ref="W103:AM103"/>
    <mergeCell ref="AP103:BH103"/>
    <mergeCell ref="W104:AM104"/>
    <mergeCell ref="AP100:BH100"/>
    <mergeCell ref="A93:BL93"/>
    <mergeCell ref="C81:I81"/>
    <mergeCell ref="W100:AM100"/>
    <mergeCell ref="A99:V99"/>
    <mergeCell ref="W99:AM99"/>
    <mergeCell ref="A89:BL89"/>
    <mergeCell ref="A90:BL90"/>
    <mergeCell ref="O82:BQ82"/>
    <mergeCell ref="A82:B82"/>
    <mergeCell ref="C82:I82"/>
    <mergeCell ref="J82:N82"/>
    <mergeCell ref="A81:B81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AN65:AR65"/>
    <mergeCell ref="AI65:AM65"/>
    <mergeCell ref="BC64:BQ64"/>
    <mergeCell ref="AI56:AM56"/>
    <mergeCell ref="AN56:AR56"/>
    <mergeCell ref="AP99:BH99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C80:I80"/>
    <mergeCell ref="J80:N80"/>
    <mergeCell ref="C67:I67"/>
    <mergeCell ref="J67:N67"/>
    <mergeCell ref="O67:X67"/>
    <mergeCell ref="C68:I68"/>
    <mergeCell ref="J68:N68"/>
    <mergeCell ref="O81:BQ81"/>
    <mergeCell ref="A68:B68"/>
    <mergeCell ref="AD68:AH68"/>
    <mergeCell ref="A77:BQ77"/>
    <mergeCell ref="A79:B79"/>
    <mergeCell ref="C79:I79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2:BL92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J79:N79"/>
    <mergeCell ref="O79:BQ79"/>
    <mergeCell ref="O80:BQ80"/>
    <mergeCell ref="A87:B87"/>
    <mergeCell ref="C87:I87"/>
    <mergeCell ref="J87:N87"/>
    <mergeCell ref="O87:BQ87"/>
    <mergeCell ref="A85:B85"/>
    <mergeCell ref="C85:I85"/>
    <mergeCell ref="J85:N85"/>
    <mergeCell ref="O85:BQ85"/>
    <mergeCell ref="A86:B86"/>
    <mergeCell ref="C86:I86"/>
    <mergeCell ref="J86:N86"/>
    <mergeCell ref="O86:BQ86"/>
  </mergeCells>
  <phoneticPr fontId="0" type="noConversion"/>
  <conditionalFormatting sqref="C78 C91 C68 C82">
    <cfRule type="cellIs" dxfId="27" priority="30" stopIfTrue="1" operator="equal">
      <formula>$C67</formula>
    </cfRule>
  </conditionalFormatting>
  <conditionalFormatting sqref="A68:B68 A78:B78 A82:B82 A91:B91 A59:B59 A76:B76 A88:B88">
    <cfRule type="cellIs" dxfId="26" priority="31" stopIfTrue="1" operator="equal">
      <formula>0</formula>
    </cfRule>
  </conditionalFormatting>
  <conditionalFormatting sqref="C76">
    <cfRule type="cellIs" dxfId="25" priority="33" stopIfTrue="1" operator="equal">
      <formula>$C68</formula>
    </cfRule>
  </conditionalFormatting>
  <conditionalFormatting sqref="C69">
    <cfRule type="cellIs" dxfId="24" priority="27" stopIfTrue="1" operator="equal">
      <formula>$C68</formula>
    </cfRule>
  </conditionalFormatting>
  <conditionalFormatting sqref="A69:B69">
    <cfRule type="cellIs" dxfId="23" priority="28" stopIfTrue="1" operator="equal">
      <formula>0</formula>
    </cfRule>
  </conditionalFormatting>
  <conditionalFormatting sqref="C70">
    <cfRule type="cellIs" dxfId="22" priority="25" stopIfTrue="1" operator="equal">
      <formula>$C69</formula>
    </cfRule>
  </conditionalFormatting>
  <conditionalFormatting sqref="A70:B70">
    <cfRule type="cellIs" dxfId="21" priority="26" stopIfTrue="1" operator="equal">
      <formula>0</formula>
    </cfRule>
  </conditionalFormatting>
  <conditionalFormatting sqref="C71">
    <cfRule type="cellIs" dxfId="20" priority="23" stopIfTrue="1" operator="equal">
      <formula>$C70</formula>
    </cfRule>
  </conditionalFormatting>
  <conditionalFormatting sqref="A71:B71">
    <cfRule type="cellIs" dxfId="19" priority="24" stopIfTrue="1" operator="equal">
      <formula>0</formula>
    </cfRule>
  </conditionalFormatting>
  <conditionalFormatting sqref="C72">
    <cfRule type="cellIs" dxfId="18" priority="21" stopIfTrue="1" operator="equal">
      <formula>$C71</formula>
    </cfRule>
  </conditionalFormatting>
  <conditionalFormatting sqref="A72:B72">
    <cfRule type="cellIs" dxfId="17" priority="22" stopIfTrue="1" operator="equal">
      <formula>0</formula>
    </cfRule>
  </conditionalFormatting>
  <conditionalFormatting sqref="C73">
    <cfRule type="cellIs" dxfId="16" priority="19" stopIfTrue="1" operator="equal">
      <formula>$C72</formula>
    </cfRule>
  </conditionalFormatting>
  <conditionalFormatting sqref="A73:B73">
    <cfRule type="cellIs" dxfId="15" priority="20" stopIfTrue="1" operator="equal">
      <formula>0</formula>
    </cfRule>
  </conditionalFormatting>
  <conditionalFormatting sqref="C74">
    <cfRule type="cellIs" dxfId="14" priority="17" stopIfTrue="1" operator="equal">
      <formula>$C73</formula>
    </cfRule>
  </conditionalFormatting>
  <conditionalFormatting sqref="A74:B74">
    <cfRule type="cellIs" dxfId="13" priority="18" stopIfTrue="1" operator="equal">
      <formula>0</formula>
    </cfRule>
  </conditionalFormatting>
  <conditionalFormatting sqref="C75">
    <cfRule type="cellIs" dxfId="12" priority="15" stopIfTrue="1" operator="equal">
      <formula>$C74</formula>
    </cfRule>
  </conditionalFormatting>
  <conditionalFormatting sqref="A75:B75">
    <cfRule type="cellIs" dxfId="11" priority="16" stopIfTrue="1" operator="equal">
      <formula>0</formula>
    </cfRule>
  </conditionalFormatting>
  <conditionalFormatting sqref="C88">
    <cfRule type="cellIs" dxfId="10" priority="35" stopIfTrue="1" operator="equal">
      <formula>$C82</formula>
    </cfRule>
  </conditionalFormatting>
  <conditionalFormatting sqref="C83">
    <cfRule type="cellIs" dxfId="9" priority="11" stopIfTrue="1" operator="equal">
      <formula>$C82</formula>
    </cfRule>
  </conditionalFormatting>
  <conditionalFormatting sqref="A83:B83">
    <cfRule type="cellIs" dxfId="8" priority="12" stopIfTrue="1" operator="equal">
      <formula>0</formula>
    </cfRule>
  </conditionalFormatting>
  <conditionalFormatting sqref="C84">
    <cfRule type="cellIs" dxfId="7" priority="9" stopIfTrue="1" operator="equal">
      <formula>$C83</formula>
    </cfRule>
  </conditionalFormatting>
  <conditionalFormatting sqref="A84:B84">
    <cfRule type="cellIs" dxfId="6" priority="10" stopIfTrue="1" operator="equal">
      <formula>0</formula>
    </cfRule>
  </conditionalFormatting>
  <conditionalFormatting sqref="C85">
    <cfRule type="cellIs" dxfId="5" priority="7" stopIfTrue="1" operator="equal">
      <formula>$C84</formula>
    </cfRule>
  </conditionalFormatting>
  <conditionalFormatting sqref="A85:B85">
    <cfRule type="cellIs" dxfId="4" priority="8" stopIfTrue="1" operator="equal">
      <formula>0</formula>
    </cfRule>
  </conditionalFormatting>
  <conditionalFormatting sqref="C86">
    <cfRule type="cellIs" dxfId="3" priority="5" stopIfTrue="1" operator="equal">
      <formula>$C85</formula>
    </cfRule>
  </conditionalFormatting>
  <conditionalFormatting sqref="A86:B86">
    <cfRule type="cellIs" dxfId="2" priority="6" stopIfTrue="1" operator="equal">
      <formula>0</formula>
    </cfRule>
  </conditionalFormatting>
  <conditionalFormatting sqref="C87">
    <cfRule type="cellIs" dxfId="1" priority="3" stopIfTrue="1" operator="equal">
      <formula>$C86</formula>
    </cfRule>
  </conditionalFormatting>
  <conditionalFormatting sqref="A87:B8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view="pageBreakPreview" zoomScale="60" zoomScaleNormal="100" workbookViewId="0">
      <selection activeCell="Q15" sqref="Q15"/>
    </sheetView>
  </sheetViews>
  <sheetFormatPr defaultRowHeight="13.2" x14ac:dyDescent="0.25"/>
  <cols>
    <col min="1" max="2" width="8.88671875" style="53"/>
    <col min="3" max="3" width="16.44140625" style="53" customWidth="1"/>
    <col min="4" max="4" width="8.88671875" style="53"/>
    <col min="5" max="5" width="11.88671875" style="53" customWidth="1"/>
    <col min="6" max="8" width="8.88671875" style="53"/>
    <col min="9" max="9" width="11" style="53" customWidth="1"/>
  </cols>
  <sheetData>
    <row r="1" spans="1:9" ht="15.6" x14ac:dyDescent="0.3">
      <c r="A1" s="47"/>
      <c r="B1" s="47"/>
      <c r="C1" s="47"/>
      <c r="D1" s="47"/>
      <c r="E1" s="47"/>
      <c r="F1" s="47"/>
      <c r="G1" s="48"/>
      <c r="H1" s="49"/>
      <c r="I1" s="49" t="s">
        <v>118</v>
      </c>
    </row>
    <row r="2" spans="1:9" ht="15.6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06" t="s">
        <v>119</v>
      </c>
      <c r="B3" s="206"/>
      <c r="C3" s="206"/>
      <c r="D3" s="206"/>
      <c r="E3" s="206"/>
      <c r="F3" s="206"/>
      <c r="G3" s="206"/>
      <c r="H3" s="206"/>
      <c r="I3" s="206"/>
    </row>
    <row r="4" spans="1:9" ht="15.6" x14ac:dyDescent="0.3">
      <c r="A4" s="47"/>
      <c r="B4" s="47"/>
      <c r="C4" s="206" t="s">
        <v>198</v>
      </c>
      <c r="D4" s="207"/>
      <c r="E4" s="207"/>
      <c r="F4" s="207"/>
      <c r="G4" s="207"/>
      <c r="H4" s="47"/>
      <c r="I4" s="47"/>
    </row>
    <row r="5" spans="1:9" ht="15.6" x14ac:dyDescent="0.3">
      <c r="A5" s="47"/>
      <c r="B5" s="47"/>
      <c r="C5" s="47"/>
      <c r="D5" s="47"/>
      <c r="E5" s="47"/>
      <c r="F5" s="47"/>
      <c r="G5" s="47"/>
      <c r="H5" s="47"/>
      <c r="I5" s="47"/>
    </row>
    <row r="6" spans="1:9" ht="15.6" x14ac:dyDescent="0.3">
      <c r="A6" s="47" t="s">
        <v>7</v>
      </c>
      <c r="B6" s="204" t="str">
        <f>[1]звіт!F11</f>
        <v>0600000</v>
      </c>
      <c r="C6" s="203"/>
      <c r="D6" s="203" t="s">
        <v>120</v>
      </c>
      <c r="E6" s="203"/>
      <c r="F6" s="203"/>
      <c r="G6" s="203"/>
      <c r="H6" s="203"/>
      <c r="I6" s="203"/>
    </row>
    <row r="7" spans="1:9" ht="15.6" x14ac:dyDescent="0.3">
      <c r="A7" s="47"/>
      <c r="B7" s="201" t="s">
        <v>121</v>
      </c>
      <c r="C7" s="201"/>
      <c r="D7" s="184" t="s">
        <v>122</v>
      </c>
      <c r="E7" s="184"/>
      <c r="F7" s="184"/>
      <c r="G7" s="184"/>
      <c r="H7" s="184"/>
      <c r="I7" s="184"/>
    </row>
    <row r="8" spans="1:9" ht="15.6" x14ac:dyDescent="0.3">
      <c r="A8" s="47"/>
      <c r="B8" s="47"/>
      <c r="C8" s="47"/>
      <c r="D8" s="47"/>
      <c r="E8" s="47"/>
      <c r="F8" s="47"/>
      <c r="G8" s="47"/>
      <c r="H8" s="47"/>
      <c r="I8" s="47"/>
    </row>
    <row r="9" spans="1:9" ht="15.6" x14ac:dyDescent="0.3">
      <c r="A9" s="47" t="s">
        <v>33</v>
      </c>
      <c r="B9" s="203">
        <f>[1]звіт!F14</f>
        <v>610000</v>
      </c>
      <c r="C9" s="203"/>
      <c r="D9" s="203" t="s">
        <v>120</v>
      </c>
      <c r="E9" s="203"/>
      <c r="F9" s="203"/>
      <c r="G9" s="203"/>
      <c r="H9" s="203"/>
      <c r="I9" s="203"/>
    </row>
    <row r="10" spans="1:9" ht="15.6" x14ac:dyDescent="0.3">
      <c r="A10" s="47"/>
      <c r="B10" s="201" t="s">
        <v>121</v>
      </c>
      <c r="C10" s="201"/>
      <c r="D10" s="184" t="s">
        <v>123</v>
      </c>
      <c r="E10" s="184"/>
      <c r="F10" s="184"/>
      <c r="G10" s="184"/>
      <c r="H10" s="184"/>
      <c r="I10" s="184"/>
    </row>
    <row r="11" spans="1:9" ht="15.6" x14ac:dyDescent="0.3">
      <c r="A11" s="47"/>
      <c r="B11" s="47"/>
      <c r="C11" s="47"/>
      <c r="D11" s="47"/>
      <c r="E11" s="47"/>
      <c r="F11" s="47"/>
      <c r="G11" s="47"/>
      <c r="H11" s="47"/>
      <c r="I11" s="47"/>
    </row>
    <row r="12" spans="1:9" ht="15.6" x14ac:dyDescent="0.3">
      <c r="A12" s="47" t="s">
        <v>34</v>
      </c>
      <c r="B12" s="204" t="s">
        <v>113</v>
      </c>
      <c r="C12" s="204"/>
      <c r="D12" s="205" t="s">
        <v>114</v>
      </c>
      <c r="E12" s="205"/>
      <c r="F12" s="205"/>
      <c r="G12" s="205"/>
      <c r="H12" s="205"/>
      <c r="I12" s="205"/>
    </row>
    <row r="13" spans="1:9" ht="15.6" x14ac:dyDescent="0.3">
      <c r="A13" s="47"/>
      <c r="B13" s="201" t="s">
        <v>121</v>
      </c>
      <c r="C13" s="201"/>
      <c r="D13" s="184" t="s">
        <v>124</v>
      </c>
      <c r="E13" s="184"/>
      <c r="F13" s="184"/>
      <c r="G13" s="184"/>
      <c r="H13" s="184"/>
      <c r="I13" s="184"/>
    </row>
    <row r="14" spans="1:9" ht="15.6" x14ac:dyDescent="0.3">
      <c r="A14" s="47"/>
      <c r="B14" s="47"/>
      <c r="C14" s="47"/>
      <c r="D14" s="47"/>
      <c r="E14" s="47"/>
      <c r="F14" s="47"/>
      <c r="G14" s="47"/>
      <c r="H14" s="47"/>
      <c r="I14" s="47"/>
    </row>
    <row r="15" spans="1:9" ht="15.6" x14ac:dyDescent="0.3">
      <c r="A15" s="47" t="s">
        <v>125</v>
      </c>
      <c r="B15" s="47" t="s">
        <v>126</v>
      </c>
      <c r="C15" s="47"/>
      <c r="D15" s="47"/>
      <c r="E15" s="47"/>
      <c r="F15" s="47"/>
      <c r="G15" s="47"/>
      <c r="H15" s="47"/>
      <c r="I15" s="47"/>
    </row>
    <row r="16" spans="1:9" ht="15.6" x14ac:dyDescent="0.3">
      <c r="A16" s="47"/>
      <c r="B16" s="47"/>
      <c r="C16" s="47"/>
      <c r="D16" s="47"/>
      <c r="E16" s="47"/>
      <c r="F16" s="47"/>
      <c r="G16" s="47"/>
      <c r="H16" s="47"/>
      <c r="I16" s="47"/>
    </row>
    <row r="17" spans="1:9" ht="15.6" x14ac:dyDescent="0.3">
      <c r="A17" s="139" t="s">
        <v>3</v>
      </c>
      <c r="B17" s="139" t="s">
        <v>127</v>
      </c>
      <c r="C17" s="139"/>
      <c r="D17" s="202" t="s">
        <v>128</v>
      </c>
      <c r="E17" s="202"/>
      <c r="F17" s="202"/>
      <c r="G17" s="202"/>
      <c r="H17" s="202"/>
      <c r="I17" s="202"/>
    </row>
    <row r="18" spans="1:9" ht="15.6" x14ac:dyDescent="0.25">
      <c r="A18" s="139"/>
      <c r="B18" s="139"/>
      <c r="C18" s="139"/>
      <c r="D18" s="139" t="s">
        <v>129</v>
      </c>
      <c r="E18" s="139"/>
      <c r="F18" s="139" t="s">
        <v>130</v>
      </c>
      <c r="G18" s="139"/>
      <c r="H18" s="139" t="s">
        <v>131</v>
      </c>
      <c r="I18" s="139"/>
    </row>
    <row r="19" spans="1:9" x14ac:dyDescent="0.25">
      <c r="A19" s="50">
        <v>1</v>
      </c>
      <c r="B19" s="185">
        <v>2</v>
      </c>
      <c r="C19" s="185"/>
      <c r="D19" s="185">
        <v>3</v>
      </c>
      <c r="E19" s="185"/>
      <c r="F19" s="185">
        <v>4</v>
      </c>
      <c r="G19" s="185"/>
      <c r="H19" s="185">
        <v>5</v>
      </c>
      <c r="I19" s="185"/>
    </row>
    <row r="20" spans="1:9" ht="15.6" x14ac:dyDescent="0.25">
      <c r="A20" s="51"/>
      <c r="B20" s="186" t="s">
        <v>132</v>
      </c>
      <c r="C20" s="187"/>
      <c r="D20" s="196" t="s">
        <v>133</v>
      </c>
      <c r="E20" s="196"/>
      <c r="F20" s="196" t="s">
        <v>133</v>
      </c>
      <c r="G20" s="196"/>
      <c r="H20" s="196" t="s">
        <v>133</v>
      </c>
      <c r="I20" s="196"/>
    </row>
    <row r="21" spans="1:9" ht="15.6" x14ac:dyDescent="0.25">
      <c r="A21" s="51"/>
      <c r="B21" s="194" t="s">
        <v>134</v>
      </c>
      <c r="C21" s="194"/>
      <c r="D21" s="188">
        <f>D22</f>
        <v>127.8</v>
      </c>
      <c r="E21" s="189"/>
      <c r="F21" s="197"/>
      <c r="G21" s="198"/>
      <c r="H21" s="139"/>
      <c r="I21" s="139"/>
    </row>
    <row r="22" spans="1:9" ht="97.8" customHeight="1" x14ac:dyDescent="0.25">
      <c r="A22" s="51"/>
      <c r="B22" s="191" t="s">
        <v>77</v>
      </c>
      <c r="C22" s="192"/>
      <c r="D22" s="199">
        <v>127.8</v>
      </c>
      <c r="E22" s="200"/>
      <c r="F22" s="139"/>
      <c r="G22" s="139"/>
      <c r="H22" s="139"/>
      <c r="I22" s="139"/>
    </row>
    <row r="23" spans="1:9" ht="15.6" x14ac:dyDescent="0.25">
      <c r="A23" s="51"/>
      <c r="B23" s="194" t="s">
        <v>135</v>
      </c>
      <c r="C23" s="194"/>
      <c r="D23" s="195" t="s">
        <v>133</v>
      </c>
      <c r="E23" s="195"/>
      <c r="F23" s="196" t="s">
        <v>133</v>
      </c>
      <c r="G23" s="196"/>
      <c r="H23" s="196" t="s">
        <v>133</v>
      </c>
      <c r="I23" s="196"/>
    </row>
    <row r="24" spans="1:9" ht="15.6" x14ac:dyDescent="0.25">
      <c r="A24" s="51"/>
      <c r="B24" s="194" t="s">
        <v>136</v>
      </c>
      <c r="C24" s="194"/>
      <c r="D24" s="193"/>
      <c r="E24" s="193"/>
      <c r="F24" s="139"/>
      <c r="G24" s="139"/>
      <c r="H24" s="139"/>
      <c r="I24" s="139"/>
    </row>
    <row r="25" spans="1:9" ht="15.6" x14ac:dyDescent="0.25">
      <c r="A25" s="51"/>
      <c r="B25" s="194" t="s">
        <v>137</v>
      </c>
      <c r="C25" s="194"/>
      <c r="D25" s="193"/>
      <c r="E25" s="193"/>
      <c r="F25" s="139"/>
      <c r="G25" s="139"/>
      <c r="H25" s="139"/>
      <c r="I25" s="139"/>
    </row>
    <row r="26" spans="1:9" ht="15.6" hidden="1" x14ac:dyDescent="0.25">
      <c r="A26" s="51"/>
      <c r="B26" s="180"/>
      <c r="C26" s="180"/>
      <c r="D26" s="193"/>
      <c r="E26" s="193"/>
      <c r="F26" s="139"/>
      <c r="G26" s="139"/>
      <c r="H26" s="139"/>
      <c r="I26" s="139"/>
    </row>
    <row r="27" spans="1:9" ht="15.6" x14ac:dyDescent="0.25">
      <c r="A27" s="51"/>
      <c r="B27" s="191" t="s">
        <v>138</v>
      </c>
      <c r="C27" s="192"/>
      <c r="D27" s="193"/>
      <c r="E27" s="193"/>
      <c r="F27" s="139"/>
      <c r="G27" s="139"/>
      <c r="H27" s="139"/>
      <c r="I27" s="139"/>
    </row>
    <row r="28" spans="1:9" ht="15.6" hidden="1" x14ac:dyDescent="0.25">
      <c r="A28" s="51"/>
      <c r="B28" s="180"/>
      <c r="C28" s="180"/>
      <c r="D28" s="193"/>
      <c r="E28" s="193"/>
      <c r="F28" s="139"/>
      <c r="G28" s="139"/>
      <c r="H28" s="139"/>
      <c r="I28" s="139"/>
    </row>
    <row r="29" spans="1:9" ht="15.6" x14ac:dyDescent="0.25">
      <c r="A29" s="51"/>
      <c r="B29" s="186" t="s">
        <v>139</v>
      </c>
      <c r="C29" s="187"/>
      <c r="D29" s="188">
        <f>D21</f>
        <v>127.8</v>
      </c>
      <c r="E29" s="189"/>
      <c r="F29" s="188"/>
      <c r="G29" s="189"/>
      <c r="H29" s="139"/>
      <c r="I29" s="139"/>
    </row>
    <row r="30" spans="1:9" x14ac:dyDescent="0.25">
      <c r="A30" s="190" t="s">
        <v>140</v>
      </c>
      <c r="B30" s="190"/>
      <c r="C30" s="190"/>
      <c r="D30" s="190"/>
      <c r="E30" s="190"/>
      <c r="F30" s="190"/>
      <c r="G30" s="190"/>
      <c r="H30" s="190"/>
      <c r="I30" s="190"/>
    </row>
    <row r="31" spans="1:9" ht="15.6" x14ac:dyDescent="0.3">
      <c r="A31" s="47"/>
      <c r="B31" s="47"/>
      <c r="C31" s="47"/>
      <c r="D31" s="47"/>
      <c r="E31" s="47"/>
      <c r="F31" s="47"/>
      <c r="G31" s="47"/>
      <c r="H31" s="47"/>
      <c r="I31" s="47"/>
    </row>
    <row r="32" spans="1:9" ht="15.6" x14ac:dyDescent="0.3">
      <c r="A32" s="47" t="s">
        <v>141</v>
      </c>
      <c r="B32" s="47" t="s">
        <v>142</v>
      </c>
      <c r="C32" s="47"/>
      <c r="D32" s="47"/>
      <c r="E32" s="47"/>
      <c r="F32" s="47"/>
      <c r="G32" s="47"/>
      <c r="H32" s="47"/>
      <c r="I32" s="47"/>
    </row>
    <row r="33" spans="1:9" ht="15.6" x14ac:dyDescent="0.3">
      <c r="A33" s="47"/>
      <c r="B33" s="47"/>
      <c r="C33" s="47"/>
      <c r="D33" s="47"/>
      <c r="E33" s="47"/>
      <c r="F33" s="47"/>
      <c r="G33" s="47"/>
      <c r="H33" s="47"/>
      <c r="I33" s="47"/>
    </row>
    <row r="34" spans="1:9" ht="15.6" x14ac:dyDescent="0.25">
      <c r="A34" s="39" t="s">
        <v>3</v>
      </c>
      <c r="B34" s="139" t="s">
        <v>143</v>
      </c>
      <c r="C34" s="139"/>
      <c r="D34" s="139" t="s">
        <v>144</v>
      </c>
      <c r="E34" s="139"/>
      <c r="F34" s="139"/>
      <c r="G34" s="139"/>
      <c r="H34" s="139"/>
      <c r="I34" s="139"/>
    </row>
    <row r="35" spans="1:9" x14ac:dyDescent="0.25">
      <c r="A35" s="50">
        <v>1</v>
      </c>
      <c r="B35" s="184">
        <v>2</v>
      </c>
      <c r="C35" s="184"/>
      <c r="D35" s="185">
        <v>3</v>
      </c>
      <c r="E35" s="185"/>
      <c r="F35" s="185"/>
      <c r="G35" s="185"/>
      <c r="H35" s="185"/>
      <c r="I35" s="185"/>
    </row>
    <row r="36" spans="1:9" ht="15.6" x14ac:dyDescent="0.25">
      <c r="A36" s="51"/>
      <c r="B36" s="180" t="s">
        <v>136</v>
      </c>
      <c r="C36" s="180"/>
      <c r="D36" s="180"/>
      <c r="E36" s="180"/>
      <c r="F36" s="180"/>
      <c r="G36" s="180"/>
      <c r="H36" s="180"/>
      <c r="I36" s="180"/>
    </row>
    <row r="37" spans="1:9" ht="15.6" x14ac:dyDescent="0.25">
      <c r="A37" s="51"/>
      <c r="B37" s="180" t="s">
        <v>137</v>
      </c>
      <c r="C37" s="180"/>
      <c r="D37" s="180"/>
      <c r="E37" s="180"/>
      <c r="F37" s="180"/>
      <c r="G37" s="180"/>
      <c r="H37" s="180"/>
      <c r="I37" s="180"/>
    </row>
    <row r="38" spans="1:9" ht="15.6" x14ac:dyDescent="0.25">
      <c r="A38" s="51"/>
      <c r="B38" s="180"/>
      <c r="C38" s="180"/>
      <c r="D38" s="180"/>
      <c r="E38" s="180"/>
      <c r="F38" s="180"/>
      <c r="G38" s="180"/>
      <c r="H38" s="180"/>
      <c r="I38" s="180"/>
    </row>
    <row r="39" spans="1:9" ht="15.6" x14ac:dyDescent="0.25">
      <c r="A39" s="51"/>
      <c r="B39" s="180"/>
      <c r="C39" s="180"/>
      <c r="D39" s="180"/>
      <c r="E39" s="180"/>
      <c r="F39" s="180"/>
      <c r="G39" s="180"/>
      <c r="H39" s="180"/>
      <c r="I39" s="180"/>
    </row>
    <row r="40" spans="1:9" x14ac:dyDescent="0.25">
      <c r="A40" s="181" t="s">
        <v>145</v>
      </c>
      <c r="B40" s="182"/>
      <c r="C40" s="182"/>
      <c r="D40" s="182"/>
      <c r="E40" s="182"/>
      <c r="F40" s="182"/>
      <c r="G40" s="182"/>
      <c r="H40" s="182"/>
      <c r="I40" s="182"/>
    </row>
    <row r="41" spans="1:9" ht="15.6" x14ac:dyDescent="0.3">
      <c r="A41" s="47"/>
      <c r="B41" s="47"/>
      <c r="C41" s="47"/>
      <c r="D41" s="47"/>
      <c r="E41" s="47"/>
      <c r="F41" s="47"/>
      <c r="G41" s="47"/>
      <c r="H41" s="47"/>
      <c r="I41" s="47"/>
    </row>
    <row r="42" spans="1:9" ht="15.6" x14ac:dyDescent="0.3">
      <c r="A42" s="47"/>
      <c r="B42" s="47"/>
      <c r="C42" s="47"/>
      <c r="D42" s="47"/>
      <c r="E42" s="47"/>
      <c r="F42" s="47"/>
      <c r="G42" s="47"/>
      <c r="H42" s="47"/>
      <c r="I42" s="47"/>
    </row>
    <row r="43" spans="1:9" ht="15.6" x14ac:dyDescent="0.3">
      <c r="A43" s="183" t="s">
        <v>146</v>
      </c>
      <c r="B43" s="183"/>
      <c r="C43" s="183"/>
      <c r="D43" s="183"/>
      <c r="E43" s="183"/>
      <c r="F43" s="183"/>
      <c r="G43" s="183"/>
      <c r="H43" s="183"/>
      <c r="I43" s="183"/>
    </row>
    <row r="44" spans="1:9" ht="15.6" x14ac:dyDescent="0.3">
      <c r="A44" s="48"/>
      <c r="B44" s="48"/>
      <c r="C44" s="52"/>
      <c r="D44" s="52"/>
      <c r="E44" s="52"/>
      <c r="F44" s="52"/>
      <c r="G44" s="52"/>
      <c r="H44" s="47"/>
      <c r="I44" s="47"/>
    </row>
  </sheetData>
  <mergeCells count="79">
    <mergeCell ref="A3:I3"/>
    <mergeCell ref="C4:G4"/>
    <mergeCell ref="B6:C6"/>
    <mergeCell ref="D6:I6"/>
    <mergeCell ref="B7:C7"/>
    <mergeCell ref="D7:I7"/>
    <mergeCell ref="B9:C9"/>
    <mergeCell ref="D9:I9"/>
    <mergeCell ref="B10:C10"/>
    <mergeCell ref="D10:I10"/>
    <mergeCell ref="B12:C12"/>
    <mergeCell ref="D12:I12"/>
    <mergeCell ref="B13:C13"/>
    <mergeCell ref="D13:I13"/>
    <mergeCell ref="A17:A18"/>
    <mergeCell ref="B17:C18"/>
    <mergeCell ref="D17:I17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4:C34"/>
    <mergeCell ref="D34:I34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A30:I30"/>
    <mergeCell ref="A43:I43"/>
    <mergeCell ref="B35:C35"/>
    <mergeCell ref="D35:I35"/>
    <mergeCell ref="B36:C36"/>
    <mergeCell ref="D36:I36"/>
    <mergeCell ref="B37:C37"/>
    <mergeCell ref="D37:I37"/>
    <mergeCell ref="B38:C38"/>
    <mergeCell ref="D38:I38"/>
    <mergeCell ref="B39:C39"/>
    <mergeCell ref="D39:I39"/>
    <mergeCell ref="A40:I40"/>
  </mergeCells>
  <pageMargins left="0.7" right="0.7" top="0.75" bottom="0.75" header="0.3" footer="0.3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32"/>
  <sheetViews>
    <sheetView tabSelected="1" view="pageBreakPreview" zoomScale="60" zoomScaleNormal="100" workbookViewId="0">
      <selection activeCell="BR21" sqref="BR21"/>
    </sheetView>
  </sheetViews>
  <sheetFormatPr defaultRowHeight="13.2" x14ac:dyDescent="0.25"/>
  <cols>
    <col min="1" max="8" width="2.33203125" style="64" customWidth="1"/>
    <col min="9" max="28" width="2" style="64" customWidth="1"/>
    <col min="29" max="29" width="0.88671875" style="64" customWidth="1"/>
    <col min="30" max="30" width="2" style="64" hidden="1" customWidth="1"/>
    <col min="31" max="33" width="2" style="64" customWidth="1"/>
    <col min="34" max="34" width="4.109375" style="64" customWidth="1"/>
    <col min="35" max="40" width="2" style="64" customWidth="1"/>
    <col min="41" max="41" width="3.44140625" style="64" customWidth="1"/>
    <col min="42" max="45" width="2" style="64" customWidth="1"/>
    <col min="46" max="46" width="0.77734375" style="64" customWidth="1"/>
    <col min="47" max="49" width="2" style="64" customWidth="1"/>
    <col min="50" max="50" width="3.88671875" style="64" customWidth="1"/>
    <col min="51" max="65" width="2" style="64" customWidth="1"/>
    <col min="66" max="66" width="7.109375" style="64" customWidth="1"/>
  </cols>
  <sheetData>
    <row r="2" spans="1:66" ht="15.6" x14ac:dyDescent="0.3">
      <c r="A2" s="54"/>
      <c r="B2" s="54"/>
      <c r="C2" s="54"/>
      <c r="D2" s="204" t="s">
        <v>113</v>
      </c>
      <c r="E2" s="204"/>
      <c r="F2" s="204"/>
      <c r="G2" s="204"/>
      <c r="H2" s="204"/>
      <c r="I2" s="204"/>
      <c r="J2" s="204"/>
      <c r="K2" s="204"/>
      <c r="L2" s="54"/>
      <c r="M2" s="204" t="s">
        <v>116</v>
      </c>
      <c r="N2" s="204"/>
      <c r="O2" s="204"/>
      <c r="P2" s="204"/>
      <c r="Q2" s="204"/>
      <c r="R2" s="204"/>
      <c r="S2" s="54"/>
      <c r="T2" s="205" t="s">
        <v>114</v>
      </c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</row>
    <row r="3" spans="1:66" x14ac:dyDescent="0.25">
      <c r="A3" s="55"/>
      <c r="B3" s="55"/>
      <c r="C3" s="55"/>
      <c r="D3" s="242" t="s">
        <v>121</v>
      </c>
      <c r="E3" s="242"/>
      <c r="F3" s="242"/>
      <c r="G3" s="242"/>
      <c r="H3" s="242"/>
      <c r="I3" s="242"/>
      <c r="J3" s="242"/>
      <c r="K3" s="242"/>
      <c r="L3" s="56"/>
      <c r="M3" s="242" t="s">
        <v>147</v>
      </c>
      <c r="N3" s="242"/>
      <c r="O3" s="242"/>
      <c r="P3" s="242"/>
      <c r="Q3" s="242"/>
      <c r="R3" s="242"/>
      <c r="S3" s="57"/>
      <c r="T3" s="242" t="s">
        <v>148</v>
      </c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</row>
    <row r="4" spans="1:66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</row>
    <row r="5" spans="1:66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60"/>
      <c r="AA5" s="60"/>
      <c r="AB5" s="60"/>
      <c r="AC5" s="60"/>
      <c r="AD5" s="60"/>
      <c r="AE5" s="61"/>
      <c r="AF5" s="62"/>
      <c r="AG5" s="62"/>
      <c r="AH5" s="62"/>
      <c r="AI5" s="60"/>
      <c r="AJ5" s="60"/>
      <c r="AK5" s="60"/>
      <c r="AL5" s="60"/>
      <c r="AM5" s="60"/>
      <c r="AN5" s="60"/>
      <c r="AO5" s="62"/>
      <c r="AP5" s="62"/>
      <c r="AQ5" s="62"/>
      <c r="AR5" s="62"/>
      <c r="AS5" s="62"/>
      <c r="AT5" s="62"/>
      <c r="AU5" s="61"/>
      <c r="AV5" s="61"/>
      <c r="AW5" s="61"/>
      <c r="AX5" s="61"/>
      <c r="AY5" s="60"/>
      <c r="AZ5" s="60"/>
      <c r="BA5" s="60"/>
      <c r="BB5" s="60"/>
      <c r="BC5" s="60"/>
      <c r="BD5" s="60"/>
      <c r="BE5" s="62"/>
      <c r="BF5" s="62"/>
      <c r="BG5" s="62"/>
      <c r="BH5" s="62"/>
      <c r="BI5" s="62"/>
      <c r="BJ5" s="62"/>
      <c r="BK5" s="61"/>
      <c r="BL5" s="61"/>
      <c r="BM5" s="61"/>
      <c r="BN5" s="61"/>
    </row>
    <row r="6" spans="1:66" ht="15.6" x14ac:dyDescent="0.3">
      <c r="A6" s="54"/>
      <c r="B6" s="54"/>
      <c r="C6" s="54" t="s">
        <v>149</v>
      </c>
      <c r="D6" s="54" t="s">
        <v>150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</row>
    <row r="7" spans="1:66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</row>
    <row r="8" spans="1:66" ht="13.8" x14ac:dyDescent="0.25">
      <c r="A8" s="240" t="s">
        <v>6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1" t="s">
        <v>151</v>
      </c>
      <c r="AF8" s="241"/>
      <c r="AG8" s="241"/>
      <c r="AH8" s="241"/>
      <c r="AI8" s="240">
        <v>2022</v>
      </c>
      <c r="AJ8" s="240"/>
      <c r="AK8" s="240"/>
      <c r="AL8" s="240"/>
      <c r="AM8" s="240"/>
      <c r="AN8" s="240"/>
      <c r="AO8" s="240"/>
      <c r="AP8" s="240"/>
      <c r="AQ8" s="240"/>
      <c r="AR8" s="240"/>
      <c r="AS8" s="240"/>
      <c r="AT8" s="240"/>
      <c r="AU8" s="240"/>
      <c r="AV8" s="240"/>
      <c r="AW8" s="240"/>
      <c r="AX8" s="240"/>
      <c r="AY8" s="240">
        <v>2023</v>
      </c>
      <c r="AZ8" s="240"/>
      <c r="BA8" s="240"/>
      <c r="BB8" s="240"/>
      <c r="BC8" s="240"/>
      <c r="BD8" s="240"/>
      <c r="BE8" s="240"/>
      <c r="BF8" s="240"/>
      <c r="BG8" s="240"/>
      <c r="BH8" s="240"/>
      <c r="BI8" s="240"/>
      <c r="BJ8" s="240"/>
      <c r="BK8" s="240"/>
      <c r="BL8" s="240"/>
      <c r="BM8" s="240"/>
      <c r="BN8" s="240"/>
    </row>
    <row r="9" spans="1:66" x14ac:dyDescent="0.25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1"/>
      <c r="AF9" s="241"/>
      <c r="AG9" s="241"/>
      <c r="AH9" s="241"/>
      <c r="AI9" s="241" t="s">
        <v>152</v>
      </c>
      <c r="AJ9" s="241"/>
      <c r="AK9" s="241"/>
      <c r="AL9" s="241"/>
      <c r="AM9" s="241"/>
      <c r="AN9" s="241"/>
      <c r="AO9" s="241" t="s">
        <v>153</v>
      </c>
      <c r="AP9" s="241"/>
      <c r="AQ9" s="241"/>
      <c r="AR9" s="241"/>
      <c r="AS9" s="241"/>
      <c r="AT9" s="241"/>
      <c r="AU9" s="241" t="s">
        <v>154</v>
      </c>
      <c r="AV9" s="241"/>
      <c r="AW9" s="241"/>
      <c r="AX9" s="241"/>
      <c r="AY9" s="241" t="s">
        <v>152</v>
      </c>
      <c r="AZ9" s="241"/>
      <c r="BA9" s="241"/>
      <c r="BB9" s="241"/>
      <c r="BC9" s="241"/>
      <c r="BD9" s="241"/>
      <c r="BE9" s="241" t="s">
        <v>153</v>
      </c>
      <c r="BF9" s="241"/>
      <c r="BG9" s="241"/>
      <c r="BH9" s="241"/>
      <c r="BI9" s="241"/>
      <c r="BJ9" s="241"/>
      <c r="BK9" s="241" t="s">
        <v>154</v>
      </c>
      <c r="BL9" s="241"/>
      <c r="BM9" s="241"/>
      <c r="BN9" s="241"/>
    </row>
    <row r="10" spans="1:66" ht="15.6" x14ac:dyDescent="0.25">
      <c r="A10" s="186" t="s">
        <v>77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187"/>
    </row>
    <row r="11" spans="1:66" x14ac:dyDescent="0.25">
      <c r="A11" s="239" t="s">
        <v>155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</row>
    <row r="12" spans="1:66" ht="23.4" customHeight="1" x14ac:dyDescent="0.25">
      <c r="A12" s="234" t="s">
        <v>95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5" t="s">
        <v>156</v>
      </c>
      <c r="AF12" s="236"/>
      <c r="AG12" s="236"/>
      <c r="AH12" s="237"/>
      <c r="AI12" s="228">
        <v>199246</v>
      </c>
      <c r="AJ12" s="229"/>
      <c r="AK12" s="229"/>
      <c r="AL12" s="229"/>
      <c r="AM12" s="229"/>
      <c r="AN12" s="229"/>
      <c r="AO12" s="228">
        <v>173478.14</v>
      </c>
      <c r="AP12" s="229"/>
      <c r="AQ12" s="229"/>
      <c r="AR12" s="229"/>
      <c r="AS12" s="229"/>
      <c r="AT12" s="229"/>
      <c r="AU12" s="230">
        <f>AI12/AO12</f>
        <v>1.1485366398325461</v>
      </c>
      <c r="AV12" s="230"/>
      <c r="AW12" s="230"/>
      <c r="AX12" s="230"/>
      <c r="AY12" s="228">
        <f>КПК0611152!Y75</f>
        <v>199661</v>
      </c>
      <c r="AZ12" s="229"/>
      <c r="BA12" s="229"/>
      <c r="BB12" s="229"/>
      <c r="BC12" s="229"/>
      <c r="BD12" s="229"/>
      <c r="BE12" s="228">
        <f>КПК0611152!AN75</f>
        <v>177002.51</v>
      </c>
      <c r="BF12" s="229"/>
      <c r="BG12" s="229"/>
      <c r="BH12" s="229"/>
      <c r="BI12" s="229"/>
      <c r="BJ12" s="229"/>
      <c r="BK12" s="230">
        <f>AY12/BE12</f>
        <v>1.1280122524816172</v>
      </c>
      <c r="BL12" s="230"/>
      <c r="BM12" s="230"/>
      <c r="BN12" s="230"/>
    </row>
    <row r="13" spans="1:66" x14ac:dyDescent="0.25">
      <c r="A13" s="231" t="s">
        <v>157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3"/>
      <c r="AE13" s="231">
        <v>1</v>
      </c>
      <c r="AF13" s="232"/>
      <c r="AG13" s="232"/>
      <c r="AH13" s="233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</row>
    <row r="14" spans="1:66" hidden="1" x14ac:dyDescent="0.25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</row>
    <row r="15" spans="1:66" x14ac:dyDescent="0.2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</row>
    <row r="16" spans="1:66" ht="14.4" x14ac:dyDescent="0.3">
      <c r="A16" s="58"/>
      <c r="B16" s="63" t="s">
        <v>158</v>
      </c>
      <c r="C16" s="224" t="s">
        <v>162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58"/>
      <c r="AH16" s="58"/>
      <c r="AI16" s="225" t="s">
        <v>159</v>
      </c>
      <c r="AJ16" s="225"/>
      <c r="AK16" s="225"/>
      <c r="AL16" s="225"/>
      <c r="AM16" s="63" t="s">
        <v>160</v>
      </c>
      <c r="AN16" s="226">
        <f>AU12*100</f>
        <v>114.85366398325461</v>
      </c>
      <c r="AO16" s="226"/>
      <c r="AP16" s="226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</row>
    <row r="17" spans="1:66" ht="13.8" x14ac:dyDescent="0.25">
      <c r="A17" s="58"/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</row>
    <row r="18" spans="1:66" ht="14.4" x14ac:dyDescent="0.3">
      <c r="A18" s="58"/>
      <c r="B18" s="63" t="s">
        <v>161</v>
      </c>
      <c r="C18" s="224" t="s">
        <v>190</v>
      </c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58"/>
      <c r="AH18" s="58"/>
      <c r="AI18" s="225" t="s">
        <v>159</v>
      </c>
      <c r="AJ18" s="225"/>
      <c r="AK18" s="225"/>
      <c r="AL18" s="225"/>
      <c r="AM18" s="63" t="s">
        <v>160</v>
      </c>
      <c r="AN18" s="226">
        <f>BK12*100</f>
        <v>112.80122524816171</v>
      </c>
      <c r="AO18" s="226"/>
      <c r="AP18" s="226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</row>
    <row r="19" spans="1:66" ht="13.8" x14ac:dyDescent="0.25">
      <c r="A19" s="58"/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</row>
    <row r="20" spans="1:66" ht="14.4" x14ac:dyDescent="0.3">
      <c r="B20" s="63" t="s">
        <v>163</v>
      </c>
      <c r="C20" s="224" t="s">
        <v>191</v>
      </c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58"/>
      <c r="AH20" s="58"/>
      <c r="AI20" s="225" t="s">
        <v>164</v>
      </c>
      <c r="AJ20" s="225"/>
      <c r="AK20" s="225"/>
      <c r="AL20" s="225"/>
      <c r="AM20" s="63"/>
      <c r="AN20" s="226">
        <v>0</v>
      </c>
      <c r="AO20" s="226"/>
      <c r="AP20" s="226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</row>
    <row r="21" spans="1:66" ht="23.4" customHeight="1" x14ac:dyDescent="0.25">
      <c r="AV21" s="219" t="s">
        <v>165</v>
      </c>
      <c r="AW21" s="219"/>
      <c r="AX21" s="219"/>
      <c r="AY21" s="219"/>
      <c r="AZ21" s="219"/>
      <c r="BA21" s="219" t="s">
        <v>166</v>
      </c>
      <c r="BB21" s="219"/>
      <c r="BC21" s="219"/>
      <c r="BD21" s="219"/>
      <c r="BE21" s="219"/>
      <c r="BF21" s="219"/>
      <c r="BG21" s="220" t="s">
        <v>167</v>
      </c>
      <c r="BH21" s="221"/>
      <c r="BI21" s="221"/>
      <c r="BJ21" s="221"/>
      <c r="BK21" s="221"/>
      <c r="BL21" s="221"/>
      <c r="BM21" s="221"/>
      <c r="BN21" s="221"/>
    </row>
    <row r="22" spans="1:66" x14ac:dyDescent="0.25">
      <c r="AV22" s="208" t="s">
        <v>168</v>
      </c>
      <c r="AW22" s="208"/>
      <c r="AX22" s="208"/>
      <c r="AY22" s="208"/>
      <c r="AZ22" s="208"/>
      <c r="BA22" s="216" t="s">
        <v>169</v>
      </c>
      <c r="BB22" s="216"/>
      <c r="BC22" s="216"/>
      <c r="BD22" s="216"/>
      <c r="BE22" s="216"/>
      <c r="BF22" s="216"/>
    </row>
    <row r="23" spans="1:66" ht="18" x14ac:dyDescent="0.35">
      <c r="B23" s="65" t="s">
        <v>170</v>
      </c>
      <c r="C23" s="222" t="s">
        <v>171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58"/>
      <c r="AH23" s="58"/>
      <c r="AI23" s="214" t="s">
        <v>172</v>
      </c>
      <c r="AJ23" s="214"/>
      <c r="AK23" s="214"/>
      <c r="AL23" s="214"/>
      <c r="AM23" s="214" t="s">
        <v>160</v>
      </c>
      <c r="AN23" s="223">
        <f>AN18/AN16</f>
        <v>0.98212996726519641</v>
      </c>
      <c r="AO23" s="223"/>
      <c r="AP23" s="223"/>
      <c r="AQ23" s="214" t="s">
        <v>160</v>
      </c>
      <c r="AR23" s="214">
        <v>15</v>
      </c>
      <c r="AS23" s="214"/>
      <c r="AT23" s="66"/>
      <c r="AV23" s="208" t="s">
        <v>173</v>
      </c>
      <c r="AW23" s="208"/>
      <c r="AX23" s="208"/>
      <c r="AY23" s="208"/>
      <c r="AZ23" s="208"/>
      <c r="BA23" s="208">
        <v>15</v>
      </c>
      <c r="BB23" s="208"/>
      <c r="BC23" s="208"/>
      <c r="BD23" s="208"/>
      <c r="BE23" s="208"/>
      <c r="BF23" s="208"/>
      <c r="BH23" s="64" t="s">
        <v>174</v>
      </c>
    </row>
    <row r="24" spans="1:66" x14ac:dyDescent="0.25"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I24" s="214"/>
      <c r="AJ24" s="214"/>
      <c r="AK24" s="214"/>
      <c r="AL24" s="214"/>
      <c r="AM24" s="214"/>
      <c r="AN24" s="223"/>
      <c r="AO24" s="223"/>
      <c r="AP24" s="223"/>
      <c r="AQ24" s="214"/>
      <c r="AR24" s="214"/>
      <c r="AS24" s="214"/>
      <c r="AV24" s="208" t="s">
        <v>175</v>
      </c>
      <c r="AW24" s="208"/>
      <c r="AX24" s="208"/>
      <c r="AY24" s="208"/>
      <c r="AZ24" s="208"/>
      <c r="BA24" s="208">
        <v>25</v>
      </c>
      <c r="BB24" s="208"/>
      <c r="BC24" s="208"/>
      <c r="BD24" s="208"/>
      <c r="BE24" s="208"/>
      <c r="BF24" s="208"/>
    </row>
    <row r="25" spans="1:66" ht="14.4" x14ac:dyDescent="0.3"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W25" s="218" t="s">
        <v>189</v>
      </c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</row>
    <row r="26" spans="1:66" ht="33.6" customHeight="1" x14ac:dyDescent="0.3">
      <c r="AV26" s="68"/>
      <c r="AW26" s="217" t="s">
        <v>176</v>
      </c>
      <c r="AX26" s="217"/>
      <c r="AY26" s="217"/>
      <c r="AZ26" s="217"/>
      <c r="BA26" s="217"/>
      <c r="BB26" s="217"/>
      <c r="BC26" s="217" t="s">
        <v>166</v>
      </c>
      <c r="BD26" s="217"/>
      <c r="BE26" s="217"/>
      <c r="BF26" s="217"/>
      <c r="BG26" s="217"/>
      <c r="BH26" s="217"/>
      <c r="BI26" s="210" t="s">
        <v>167</v>
      </c>
      <c r="BJ26" s="211"/>
      <c r="BK26" s="211"/>
      <c r="BL26" s="211"/>
      <c r="BM26" s="211"/>
      <c r="BN26" s="212"/>
    </row>
    <row r="27" spans="1:66" ht="14.4" x14ac:dyDescent="0.3">
      <c r="B27" s="65" t="s">
        <v>177</v>
      </c>
      <c r="C27" s="213" t="s">
        <v>178</v>
      </c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58"/>
      <c r="AH27" s="58"/>
      <c r="AI27" s="214" t="s">
        <v>179</v>
      </c>
      <c r="AJ27" s="214"/>
      <c r="AK27" s="214"/>
      <c r="AL27" s="214"/>
      <c r="AM27" s="65" t="s">
        <v>160</v>
      </c>
      <c r="AN27" s="215">
        <f>AN18+AN20+AR23</f>
        <v>127.80122524816171</v>
      </c>
      <c r="AO27" s="215"/>
      <c r="AP27" s="215"/>
      <c r="AR27" s="69"/>
      <c r="AS27" s="68"/>
      <c r="AT27" s="68"/>
      <c r="AU27" s="68"/>
      <c r="AW27" s="208" t="s">
        <v>180</v>
      </c>
      <c r="AX27" s="208"/>
      <c r="AY27" s="208"/>
      <c r="AZ27" s="208"/>
      <c r="BA27" s="208"/>
      <c r="BB27" s="208"/>
      <c r="BC27" s="216" t="s">
        <v>181</v>
      </c>
      <c r="BD27" s="216"/>
      <c r="BE27" s="216"/>
      <c r="BF27" s="216"/>
      <c r="BG27" s="216"/>
      <c r="BH27" s="216"/>
      <c r="BI27" s="216" t="s">
        <v>182</v>
      </c>
      <c r="BJ27" s="216"/>
      <c r="BK27" s="216"/>
      <c r="BL27" s="216"/>
      <c r="BM27" s="216"/>
      <c r="BN27" s="216"/>
    </row>
    <row r="28" spans="1:66" x14ac:dyDescent="0.25">
      <c r="AW28" s="208" t="s">
        <v>183</v>
      </c>
      <c r="AX28" s="208"/>
      <c r="AY28" s="208"/>
      <c r="AZ28" s="208"/>
      <c r="BA28" s="208"/>
      <c r="BB28" s="208"/>
      <c r="BC28" s="208" t="s">
        <v>184</v>
      </c>
      <c r="BD28" s="208"/>
      <c r="BE28" s="208"/>
      <c r="BF28" s="208"/>
      <c r="BG28" s="208"/>
      <c r="BH28" s="208"/>
      <c r="BI28" s="208" t="s">
        <v>185</v>
      </c>
      <c r="BJ28" s="208"/>
      <c r="BK28" s="208"/>
      <c r="BL28" s="208"/>
      <c r="BM28" s="208"/>
      <c r="BN28" s="208"/>
    </row>
    <row r="29" spans="1:66" x14ac:dyDescent="0.25">
      <c r="AI29" s="209" t="s">
        <v>192</v>
      </c>
      <c r="AJ29" s="209"/>
      <c r="AK29" s="209"/>
      <c r="AL29" s="209"/>
      <c r="AM29" s="209"/>
      <c r="AN29" s="209"/>
      <c r="AO29" s="209"/>
      <c r="AP29" s="209"/>
      <c r="AQ29" s="209"/>
      <c r="AW29" s="208" t="s">
        <v>186</v>
      </c>
      <c r="AX29" s="208"/>
      <c r="AY29" s="208"/>
      <c r="AZ29" s="208"/>
      <c r="BA29" s="208"/>
      <c r="BB29" s="208"/>
      <c r="BC29" s="208" t="s">
        <v>187</v>
      </c>
      <c r="BD29" s="208"/>
      <c r="BE29" s="208"/>
      <c r="BF29" s="208"/>
      <c r="BG29" s="208"/>
      <c r="BH29" s="208"/>
      <c r="BI29" s="208" t="s">
        <v>188</v>
      </c>
      <c r="BJ29" s="208"/>
      <c r="BK29" s="208"/>
      <c r="BL29" s="208"/>
      <c r="BM29" s="208"/>
      <c r="BN29" s="208"/>
    </row>
    <row r="30" spans="1:66" ht="3.6" customHeight="1" x14ac:dyDescent="0.25">
      <c r="AI30" s="209"/>
      <c r="AJ30" s="209"/>
      <c r="AK30" s="209"/>
      <c r="AL30" s="209"/>
      <c r="AM30" s="209"/>
      <c r="AN30" s="209"/>
      <c r="AO30" s="209"/>
      <c r="AP30" s="209"/>
      <c r="AQ30" s="209"/>
    </row>
    <row r="32" spans="1:66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</row>
  </sheetData>
  <mergeCells count="81">
    <mergeCell ref="D2:K2"/>
    <mergeCell ref="M2:R2"/>
    <mergeCell ref="T2:BN2"/>
    <mergeCell ref="D3:K3"/>
    <mergeCell ref="M3:R3"/>
    <mergeCell ref="T3:BN3"/>
    <mergeCell ref="A8:AD9"/>
    <mergeCell ref="AE8:AH9"/>
    <mergeCell ref="AI8:AX8"/>
    <mergeCell ref="AY8:BN8"/>
    <mergeCell ref="AI9:AN9"/>
    <mergeCell ref="AO9:AT9"/>
    <mergeCell ref="AU9:AX9"/>
    <mergeCell ref="AY9:BD9"/>
    <mergeCell ref="BE9:BJ9"/>
    <mergeCell ref="BK9:BN9"/>
    <mergeCell ref="A10:BN10"/>
    <mergeCell ref="A11:AD11"/>
    <mergeCell ref="AE11:AH11"/>
    <mergeCell ref="AI11:AN11"/>
    <mergeCell ref="AO11:AT11"/>
    <mergeCell ref="AU11:AX11"/>
    <mergeCell ref="AY11:BD11"/>
    <mergeCell ref="BE11:BJ11"/>
    <mergeCell ref="BK11:BN11"/>
    <mergeCell ref="BE12:BJ12"/>
    <mergeCell ref="BK12:BN12"/>
    <mergeCell ref="A13:AD13"/>
    <mergeCell ref="AE13:AH13"/>
    <mergeCell ref="AI13:AX13"/>
    <mergeCell ref="AY13:BN13"/>
    <mergeCell ref="A12:AD12"/>
    <mergeCell ref="AE12:AH12"/>
    <mergeCell ref="AI12:AN12"/>
    <mergeCell ref="AO12:AT12"/>
    <mergeCell ref="AU12:AX12"/>
    <mergeCell ref="AY12:BD12"/>
    <mergeCell ref="A14:AH14"/>
    <mergeCell ref="AI14:AX14"/>
    <mergeCell ref="AY14:BN14"/>
    <mergeCell ref="C16:AF16"/>
    <mergeCell ref="AI16:AL16"/>
    <mergeCell ref="AN16:AP16"/>
    <mergeCell ref="C18:AF18"/>
    <mergeCell ref="AI18:AL18"/>
    <mergeCell ref="AN18:AP18"/>
    <mergeCell ref="C20:AF20"/>
    <mergeCell ref="AI20:AL20"/>
    <mergeCell ref="AN20:AP20"/>
    <mergeCell ref="C23:AF24"/>
    <mergeCell ref="AI23:AL24"/>
    <mergeCell ref="AM23:AM24"/>
    <mergeCell ref="AN23:AP24"/>
    <mergeCell ref="AQ23:AQ24"/>
    <mergeCell ref="AW25:BN25"/>
    <mergeCell ref="AV21:AZ21"/>
    <mergeCell ref="BA21:BF21"/>
    <mergeCell ref="BG21:BN21"/>
    <mergeCell ref="AV22:AZ22"/>
    <mergeCell ref="BA22:BF22"/>
    <mergeCell ref="AR23:AS24"/>
    <mergeCell ref="AV23:AZ23"/>
    <mergeCell ref="BA23:BF23"/>
    <mergeCell ref="AV24:AZ24"/>
    <mergeCell ref="BA24:BF24"/>
    <mergeCell ref="BI26:BN26"/>
    <mergeCell ref="C27:AF27"/>
    <mergeCell ref="AI27:AL27"/>
    <mergeCell ref="AN27:AP27"/>
    <mergeCell ref="AW27:BB27"/>
    <mergeCell ref="BC27:BH27"/>
    <mergeCell ref="BI27:BN27"/>
    <mergeCell ref="AW26:BB26"/>
    <mergeCell ref="BC26:BH26"/>
    <mergeCell ref="AW28:BB28"/>
    <mergeCell ref="BC28:BH28"/>
    <mergeCell ref="BI28:BN28"/>
    <mergeCell ref="AI29:AQ30"/>
    <mergeCell ref="AW29:BB29"/>
    <mergeCell ref="BC29:BH29"/>
    <mergeCell ref="BI29:BN29"/>
  </mergeCell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КПК0611152</vt:lpstr>
      <vt:lpstr>Лист1</vt:lpstr>
      <vt:lpstr>Лист2</vt:lpstr>
      <vt:lpstr>КПК0611152!Область_печати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2024-03-14T09:21:50Z</cp:lastPrinted>
  <dcterms:created xsi:type="dcterms:W3CDTF">2016-08-10T10:53:25Z</dcterms:created>
  <dcterms:modified xsi:type="dcterms:W3CDTF">2024-03-14T09:22:09Z</dcterms:modified>
</cp:coreProperties>
</file>