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 activeTab="1"/>
  </bookViews>
  <sheets>
    <sheet name="КПК0613140" sheetId="1" r:id="rId1"/>
    <sheet name="Лист1" sheetId="2" r:id="rId2"/>
    <sheet name="Лист2" sheetId="3" r:id="rId3"/>
  </sheets>
  <externalReferences>
    <externalReference r:id="rId4"/>
  </externalReferences>
  <definedNames>
    <definedName name="_xlnm.Print_Area" localSheetId="0">КПК0613140!$A$1:$BQ$111</definedName>
    <definedName name="_xlnm.Print_Area" localSheetId="1">Лист1!$A$1:$I$43</definedName>
  </definedNames>
  <calcPr calcId="145621"/>
</workbook>
</file>

<file path=xl/calcChain.xml><?xml version="1.0" encoding="utf-8"?>
<calcChain xmlns="http://schemas.openxmlformats.org/spreadsheetml/2006/main">
  <c r="AN23" i="3" l="1"/>
  <c r="AN21" i="3"/>
  <c r="D29" i="2"/>
  <c r="D21" i="2"/>
  <c r="D22" i="2"/>
  <c r="AN30" i="3"/>
  <c r="BE13" i="3" l="1"/>
  <c r="AY13" i="3"/>
  <c r="BE12" i="3"/>
  <c r="AY12" i="3"/>
  <c r="A13" i="3"/>
  <c r="A12" i="3"/>
  <c r="BK13" i="3"/>
  <c r="B9" i="2"/>
  <c r="B6" i="2"/>
  <c r="BK12" i="3" l="1"/>
  <c r="BK15" i="3"/>
  <c r="BH80" i="1" l="1"/>
  <c r="BC80" i="1"/>
  <c r="BH78" i="1"/>
  <c r="BC78" i="1"/>
  <c r="BH77" i="1"/>
  <c r="BC77" i="1"/>
  <c r="BH75" i="1"/>
  <c r="BC75" i="1"/>
  <c r="BH74" i="1"/>
  <c r="BC74" i="1"/>
  <c r="BH72" i="1"/>
  <c r="BC72" i="1"/>
  <c r="BH71" i="1"/>
  <c r="BC71" i="1"/>
  <c r="BH70" i="1"/>
  <c r="BC70" i="1"/>
  <c r="BD60" i="1"/>
  <c r="AY60" i="1"/>
  <c r="AS60" i="1"/>
  <c r="AC60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I59" i="1" l="1"/>
  <c r="BI60" i="1"/>
  <c r="BN43" i="1"/>
  <c r="BN44" i="1"/>
</calcChain>
</file>

<file path=xl/sharedStrings.xml><?xml version="1.0" encoding="utf-8"?>
<sst xmlns="http://schemas.openxmlformats.org/spreadsheetml/2006/main" count="330" uniqueCount="204">
  <si>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</si>
  <si>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</si>
  <si>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</si>
  <si>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</si>
  <si>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</si>
  <si>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</si>
  <si>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</si>
  <si>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</si>
  <si>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</si>
  <si>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</si>
  <si>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</si>
  <si>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</si>
  <si>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</si>
  <si>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</si>
  <si>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</si>
  <si>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</si>
  <si>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</si>
  <si>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</si>
  <si>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</si>
  <si>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</si>
  <si>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</si>
  <si>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</si>
  <si>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</si>
  <si>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</si>
  <si>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</si>
  <si>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</si>
  <si>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</si>
  <si>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</si>
  <si>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</si>
  <si>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</si>
  <si>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</si>
  <si>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</si>
  <si>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</si>
  <si>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</si>
  <si>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</si>
  <si>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</si>
  <si>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</si>
  <si>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</si>
  <si>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</si>
  <si>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</si>
  <si>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</si>
  <si>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</si>
  <si>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</si>
  <si>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</si>
  <si>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</si>
  <si>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</si>
  <si>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</si>
  <si>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</si>
  <si>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</si>
  <si>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</si>
  <si>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</si>
  <si>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</si>
  <si>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</si>
  <si>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</si>
  <si>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</si>
  <si>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</si>
  <si>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</si>
  <si>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</si>
  <si>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</si>
  <si>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</si>
  <si>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</si>
  <si>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</si>
  <si>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</si>
  <si>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</si>
  <si>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</si>
  <si>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</si>
  <si>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</si>
  <si>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</si>
  <si>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</si>
  <si>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</si>
  <si>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</si>
  <si>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</si>
  <si>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</si>
  <si>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</si>
  <si>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</si>
  <si>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</si>
  <si>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</si>
  <si>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</si>
  <si>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</si>
  <si>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</si>
  <si>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</si>
  <si>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Оздоровлення дітей пільгових категорій</t>
  </si>
  <si>
    <t>організація та забезпечення оздоровлення та відпочинку дітей, які потребують особливої соціальної уваги та підтримки.</t>
  </si>
  <si>
    <t>Придбання путівок для оздоровлення дітей</t>
  </si>
  <si>
    <t>УСЬОГО</t>
  </si>
  <si>
    <t>Бюджетні асигнування виділенні у 2023 році на придбання путівок для оздоровлення дітей пільгових категорій освоєно в повному обсязі.</t>
  </si>
  <si>
    <t>Програма розвитку освіти Чернівецької міської територіальної громади на 2021-2023 роки</t>
  </si>
  <si>
    <t>Усього</t>
  </si>
  <si>
    <t>затрат</t>
  </si>
  <si>
    <t/>
  </si>
  <si>
    <t>кількість дітей, яким надані послуги з оздоровлення, в т.ч.:</t>
  </si>
  <si>
    <t>од.</t>
  </si>
  <si>
    <t>Хлопці</t>
  </si>
  <si>
    <t>прогноз оздоровлення дітей</t>
  </si>
  <si>
    <t>Дівчата</t>
  </si>
  <si>
    <t>продукту</t>
  </si>
  <si>
    <t>кількість оздоровчих змін</t>
  </si>
  <si>
    <t>кількість людино-днів оздоровлення дітей</t>
  </si>
  <si>
    <t>людино/день</t>
  </si>
  <si>
    <t>ефективності</t>
  </si>
  <si>
    <t>середні витрати на оздоровлення однієї дитини</t>
  </si>
  <si>
    <t>грн.</t>
  </si>
  <si>
    <t>розрахунок</t>
  </si>
  <si>
    <t>середні витрати на 1 людино-день оздоровлення та відпочинку дітей</t>
  </si>
  <si>
    <t>якості</t>
  </si>
  <si>
    <t>динаміка збільшення кількості дітей, охоплених заходами з оздоровлення та відпочинку порівняно з минулим роком</t>
  </si>
  <si>
    <t>відс.</t>
  </si>
  <si>
    <t>Забезпечення оздоровлення та відпочинку дітей, які потребують особливої соціальної уваги та підтримки у 2023 р.</t>
  </si>
  <si>
    <t>Результативні показники свідчать про виконання заходів, спрямованих на оздоровлення та відпочинок дітей, які потребують особливої соціальної уваги та підтримки. У 2023 році було оздоровлено 685 дітей.</t>
  </si>
  <si>
    <t>Бюджетна програма виконана в межах доведених асигнувань за рахунок коштів міського бюджету.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</si>
  <si>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</si>
  <si>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</si>
  <si>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</si>
  <si>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</si>
  <si>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</si>
  <si>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</si>
  <si>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</si>
  <si>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</si>
  <si>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</si>
  <si>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2023  рік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</si>
  <si>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</si>
  <si>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</si>
  <si>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0610000</t>
  </si>
  <si>
    <t>3140</t>
  </si>
  <si>
    <t>1040</t>
  </si>
  <si>
    <t>Додаток 1</t>
  </si>
  <si>
    <t>Результати аналізу ефективності бюджетної програми</t>
  </si>
  <si>
    <t>Управління освіти Чернівецької міської ради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</si>
  <si>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</si>
  <si>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</si>
  <si>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</si>
  <si>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</si>
  <si>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</t>
  </si>
  <si>
    <t>Результати аналізу ефективності</t>
  </si>
  <si>
    <t>Назва підпрограми/завдання бюджетної програми¹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</si>
  <si>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</si>
  <si>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</si>
  <si>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</si>
  <si>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</si>
  <si>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Підпрограма 1</t>
  </si>
  <si>
    <t>Х</t>
  </si>
  <si>
    <t>Завдання 1.</t>
  </si>
  <si>
    <t>Підпрограма 2</t>
  </si>
  <si>
    <t>Завдання 1</t>
  </si>
  <si>
    <t>Завдання 2</t>
  </si>
  <si>
    <t>Загальний результат оцінки підпрограми 2</t>
  </si>
  <si>
    <t>Загальний результат оцінки програми</t>
  </si>
  <si>
    <t>¹Зазначаються усі підпрограми та завдання, які включені до звіту про виконання паспорту бюджетної програми</t>
  </si>
  <si>
    <t>5.</t>
  </si>
  <si>
    <t>Поглиблений аналіз причин низької ефективності</t>
  </si>
  <si>
    <r>
      <t>Назва завдання бюджетної програми</t>
    </r>
    <r>
      <rPr>
        <sz val="12"/>
        <rFont val="Arial"/>
        <family val="2"/>
        <charset val="204"/>
      </rPr>
      <t>²</t>
    </r>
  </si>
  <si>
    <t>Пояснення щодо причин низької ефективності, визначення факторів через які не досягнуто запланованих результатів</t>
  </si>
  <si>
    <r>
      <t xml:space="preserve">² </t>
    </r>
    <r>
      <rPr>
        <sz val="10"/>
        <rFont val="Times New Roman"/>
        <family val="1"/>
        <charset val="204"/>
      </rPr>
      <t>Зазначаються усі завдання, які мають низьку ефективність</t>
    </r>
  </si>
  <si>
    <t xml:space="preserve"> Начальник управління освіти                                                         Ірина ТКАЧУК</t>
  </si>
  <si>
    <t>(КТКВК)*</t>
  </si>
  <si>
    <t xml:space="preserve">(найменування бюджетної програми)            </t>
  </si>
  <si>
    <t>1)</t>
  </si>
  <si>
    <t>Результативні показники бюджетної програми та аналіз їх виконання за звітний період:</t>
  </si>
  <si>
    <t>Стим / дестим</t>
  </si>
  <si>
    <t>Затверджено</t>
  </si>
  <si>
    <t>Виконано</t>
  </si>
  <si>
    <t>Співвіднош</t>
  </si>
  <si>
    <t>Ефективності</t>
  </si>
  <si>
    <t>дестим (план/факт)</t>
  </si>
  <si>
    <t>Якості</t>
  </si>
  <si>
    <t>динаміка кількості дітей, які отримують позашкільну освіту порівнянно з попереднім роком</t>
  </si>
  <si>
    <t>стим (факт/план)</t>
  </si>
  <si>
    <t>кількість показників ефективності бюджетної програми</t>
  </si>
  <si>
    <t>2)</t>
  </si>
  <si>
    <t>І еф.,</t>
  </si>
  <si>
    <t>=</t>
  </si>
  <si>
    <t>3)</t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</si>
  <si>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ефективності</t>
    </r>
    <r>
      <rPr>
        <b/>
        <i/>
        <sz val="11"/>
        <rFont val="Times New Roman"/>
        <family val="1"/>
        <charset val="204"/>
      </rPr>
      <t>, 2022 рік</t>
    </r>
  </si>
  <si>
    <t>4)</t>
  </si>
  <si>
    <t>І як.,</t>
  </si>
  <si>
    <t>Критерій оцінки</t>
  </si>
  <si>
    <t>Кількість балів</t>
  </si>
  <si>
    <t>У разі відсутності кожного з параметрів оцінки</t>
  </si>
  <si>
    <r>
      <t xml:space="preserve">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&lt; 0,85</t>
    </r>
  </si>
  <si>
    <t>0</t>
  </si>
  <si>
    <t>6)</t>
  </si>
  <si>
    <t>Порівняння результативності БП із показниками попередніх періодів</t>
  </si>
  <si>
    <r>
      <t xml:space="preserve">І </t>
    </r>
    <r>
      <rPr>
        <b/>
        <sz val="6"/>
        <rFont val="Times New Roman"/>
        <family val="1"/>
        <charset val="204"/>
      </rPr>
      <t>1</t>
    </r>
  </si>
  <si>
    <r>
      <t xml:space="preserve">0,85 &lt;= 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&lt; 1</t>
    </r>
  </si>
  <si>
    <r>
      <t>або зменшення на 25 балів</t>
    </r>
    <r>
      <rPr>
        <sz val="1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І</t>
    </r>
    <r>
      <rPr>
        <sz val="8"/>
        <rFont val="Times New Roman"/>
        <family val="1"/>
        <charset val="204"/>
      </rPr>
      <t>1</t>
    </r>
  </si>
  <si>
    <r>
      <t xml:space="preserve">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&gt;= 1</t>
    </r>
  </si>
  <si>
    <t>Ефективність</t>
  </si>
  <si>
    <t>7)</t>
  </si>
  <si>
    <t>Загальна ефективність БП</t>
  </si>
  <si>
    <t>Е</t>
  </si>
  <si>
    <t>Висока</t>
  </si>
  <si>
    <t>215 і &gt;</t>
  </si>
  <si>
    <t>215 і &gt;-100=115і &gt;</t>
  </si>
  <si>
    <t>Середня</t>
  </si>
  <si>
    <t>190-215</t>
  </si>
  <si>
    <t>190-215-100=90-115</t>
  </si>
  <si>
    <t>Низька</t>
  </si>
  <si>
    <t>&lt; 190</t>
  </si>
  <si>
    <t>&lt; 190-100=&lt; 90</t>
  </si>
  <si>
    <t>шкала аналізу ефективності бюджетної прорами</t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</si>
  <si>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ефективності</t>
    </r>
    <r>
      <rPr>
        <b/>
        <i/>
        <sz val="11"/>
        <rFont val="Times New Roman"/>
        <family val="1"/>
        <charset val="204"/>
      </rPr>
      <t>, 2023 рік</t>
    </r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</si>
  <si>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якості</t>
    </r>
    <r>
      <rPr>
        <b/>
        <i/>
        <sz val="11"/>
        <rFont val="Times New Roman"/>
        <family val="1"/>
        <charset val="204"/>
      </rPr>
      <t>, 2023 рік</t>
    </r>
  </si>
  <si>
    <t>висока</t>
  </si>
  <si>
    <t>станом на 01.01.2024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</si>
</sst>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"/>
    <numFmt numFmtId="166" formatCode="0.000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sz val="10"/>
      <name val="Helv"/>
      <charset val="204"/>
    </font>
    <font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8"/>
      <color indexed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5"/>
      <name val="Times New Roman"/>
      <family val="1"/>
      <charset val="204"/>
    </font>
    <font>
      <b/>
      <sz val="6"/>
      <name val="Times New Roman"/>
      <family val="1"/>
      <charset val="204"/>
    </font>
    <font>
      <sz val="14"/>
      <name val="Times New Roman"/>
      <family val="1"/>
      <charset val="204"/>
    </font>
    <font>
      <b/>
      <i/>
      <u/>
      <sz val="13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3" fillId="0" borderId="0" xfId="0" applyFont="1"/>
    <xf numFmtId="0" fontId="20" fillId="0" borderId="0" xfId="0" applyFont="1"/>
    <xf numFmtId="0" fontId="3" fillId="0" borderId="0" xfId="0" applyFont="1" applyAlignment="1"/>
    <xf numFmtId="0" fontId="3" fillId="0" borderId="5" xfId="0" applyFont="1" applyBorder="1" applyAlignment="1">
      <alignment horizontal="left" vertical="center" wrapText="1"/>
    </xf>
    <xf numFmtId="0" fontId="8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Border="1" applyAlignment="1"/>
    <xf numFmtId="0" fontId="7" fillId="0" borderId="0" xfId="0" applyFont="1" applyFill="1" applyAlignment="1"/>
    <xf numFmtId="0" fontId="7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2" fillId="0" borderId="0" xfId="0" applyFont="1" applyFill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8" fillId="0" borderId="0" xfId="0" applyFont="1" applyFill="1" applyAlignment="1"/>
    <xf numFmtId="0" fontId="28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horizontal="left" wrapText="1"/>
    </xf>
    <xf numFmtId="0" fontId="30" fillId="0" borderId="0" xfId="0" applyFont="1" applyFill="1" applyAlignment="1">
      <alignment horizontal="left"/>
    </xf>
    <xf numFmtId="0" fontId="30" fillId="0" borderId="0" xfId="0" applyFont="1" applyFill="1" applyAlignment="1">
      <alignment horizontal="center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49" fontId="8" fillId="0" borderId="5" xfId="0" applyNumberFormat="1" applyFont="1" applyFill="1" applyBorder="1" applyAlignment="1">
      <alignment horizontal="center"/>
    </xf>
    <xf numFmtId="0" fontId="29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27" fillId="0" borderId="4" xfId="0" applyFont="1" applyFill="1" applyBorder="1" applyAlignment="1">
      <alignment horizontal="center" wrapText="1"/>
    </xf>
    <xf numFmtId="0" fontId="27" fillId="0" borderId="2" xfId="0" applyFont="1" applyFill="1" applyBorder="1" applyAlignment="1">
      <alignment horizontal="center" wrapText="1"/>
    </xf>
    <xf numFmtId="0" fontId="27" fillId="0" borderId="3" xfId="0" applyFont="1" applyFill="1" applyBorder="1" applyAlignment="1">
      <alignment horizontal="center" wrapText="1"/>
    </xf>
    <xf numFmtId="0" fontId="29" fillId="0" borderId="0" xfId="0" applyFont="1" applyFill="1" applyAlignment="1">
      <alignment horizontal="left" vertical="center" wrapText="1"/>
    </xf>
    <xf numFmtId="165" fontId="28" fillId="0" borderId="0" xfId="0" applyNumberFormat="1" applyFont="1" applyFill="1" applyAlignment="1">
      <alignment horizontal="center" vertical="center"/>
    </xf>
    <xf numFmtId="166" fontId="28" fillId="0" borderId="0" xfId="0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left"/>
    </xf>
    <xf numFmtId="0" fontId="28" fillId="0" borderId="0" xfId="0" applyFont="1" applyFill="1" applyAlignment="1">
      <alignment horizontal="center"/>
    </xf>
    <xf numFmtId="165" fontId="28" fillId="0" borderId="0" xfId="0" applyNumberFormat="1" applyFont="1" applyFill="1" applyAlignment="1">
      <alignment horizontal="center"/>
    </xf>
    <xf numFmtId="0" fontId="27" fillId="0" borderId="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26" fillId="0" borderId="5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left" vertical="center" wrapText="1"/>
    </xf>
    <xf numFmtId="2" fontId="26" fillId="0" borderId="4" xfId="0" applyNumberFormat="1" applyFont="1" applyFill="1" applyBorder="1" applyAlignment="1">
      <alignment horizontal="center" wrapText="1"/>
    </xf>
    <xf numFmtId="2" fontId="26" fillId="0" borderId="2" xfId="0" applyNumberFormat="1" applyFont="1" applyFill="1" applyBorder="1" applyAlignment="1">
      <alignment horizontal="center" wrapText="1"/>
    </xf>
    <xf numFmtId="2" fontId="26" fillId="0" borderId="3" xfId="0" applyNumberFormat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4;&#1110;&#1090;%20&#1087;&#1086;%20&#1087;&#1072;&#1089;&#1087;&#1086;&#1088;&#1090;&#1091;%2006101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60"/>
      <sheetName val="звіт"/>
      <sheetName val="аналіз ефективності"/>
      <sheetName val="методика"/>
    </sheetNames>
    <sheetDataSet>
      <sheetData sheetId="0" refreshError="1"/>
      <sheetData sheetId="1" refreshError="1">
        <row r="11">
          <cell r="F11" t="str">
            <v>0600000</v>
          </cell>
        </row>
        <row r="14">
          <cell r="F14">
            <v>610000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opLeftCell="A44" zoomScaleNormal="100" workbookViewId="0">
      <selection activeCell="A29" sqref="A29:BL29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52" t="s">
        <v>59</v>
      </c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</row>
    <row r="3" spans="1:64" ht="9" customHeight="1" x14ac:dyDescent="0.25"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</row>
    <row r="4" spans="1:64" ht="15.75" customHeight="1" x14ac:dyDescent="0.25"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</row>
    <row r="7" spans="1:64" ht="9.75" hidden="1" customHeight="1" x14ac:dyDescent="0.25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</row>
    <row r="8" spans="1:64" ht="9.75" hidden="1" customHeight="1" x14ac:dyDescent="0.25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</row>
    <row r="9" spans="1:64" ht="8.25" hidden="1" customHeight="1" x14ac:dyDescent="0.25">
      <c r="A9" s="153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</row>
    <row r="10" spans="1:64" ht="15.6" x14ac:dyDescent="0.25">
      <c r="A10" s="156" t="s">
        <v>18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</row>
    <row r="11" spans="1:64" ht="15.75" customHeight="1" x14ac:dyDescent="0.25">
      <c r="A11" s="156" t="s">
        <v>35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</row>
    <row r="12" spans="1:64" ht="15.75" customHeight="1" x14ac:dyDescent="0.25">
      <c r="A12" s="156" t="s">
        <v>119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157" t="s">
        <v>110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9"/>
      <c r="N14" s="159" t="s">
        <v>111</v>
      </c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20"/>
      <c r="AU14" s="157" t="s">
        <v>116</v>
      </c>
      <c r="AV14" s="158"/>
      <c r="AW14" s="158"/>
      <c r="AX14" s="158"/>
      <c r="AY14" s="158"/>
      <c r="AZ14" s="158"/>
      <c r="BA14" s="158"/>
      <c r="BB14" s="158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161" t="s">
        <v>51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21"/>
      <c r="N15" s="162" t="s">
        <v>52</v>
      </c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21"/>
      <c r="AU15" s="161" t="s">
        <v>53</v>
      </c>
      <c r="AV15" s="161"/>
      <c r="AW15" s="161"/>
      <c r="AX15" s="161"/>
      <c r="AY15" s="161"/>
      <c r="AZ15" s="161"/>
      <c r="BA15" s="161"/>
      <c r="BB15" s="161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157" t="s">
        <v>122</v>
      </c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9"/>
      <c r="N17" s="159" t="s">
        <v>111</v>
      </c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20"/>
      <c r="AU17" s="157" t="s">
        <v>116</v>
      </c>
      <c r="AV17" s="158"/>
      <c r="AW17" s="158"/>
      <c r="AX17" s="158"/>
      <c r="AY17" s="158"/>
      <c r="AZ17" s="158"/>
      <c r="BA17" s="158"/>
      <c r="BB17" s="158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161" t="s">
        <v>51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21"/>
      <c r="N18" s="162" t="s">
        <v>54</v>
      </c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21"/>
      <c r="AU18" s="161" t="s">
        <v>53</v>
      </c>
      <c r="AV18" s="161"/>
      <c r="AW18" s="161"/>
      <c r="AX18" s="161"/>
      <c r="AY18" s="161"/>
      <c r="AZ18" s="161"/>
      <c r="BA18" s="161"/>
      <c r="BB18" s="161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58.2" customHeight="1" x14ac:dyDescent="0.25">
      <c r="A20" s="18" t="s">
        <v>34</v>
      </c>
      <c r="B20" s="157" t="s">
        <v>120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/>
      <c r="N20" s="157" t="s">
        <v>123</v>
      </c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24"/>
      <c r="AA20" s="157" t="s">
        <v>124</v>
      </c>
      <c r="AB20" s="158"/>
      <c r="AC20" s="158"/>
      <c r="AD20" s="158"/>
      <c r="AE20" s="158"/>
      <c r="AF20" s="158"/>
      <c r="AG20" s="158"/>
      <c r="AH20" s="158"/>
      <c r="AI20" s="158"/>
      <c r="AJ20" s="24"/>
      <c r="AK20" s="163" t="s">
        <v>121</v>
      </c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24"/>
      <c r="BE20" s="157" t="s">
        <v>117</v>
      </c>
      <c r="BF20" s="158"/>
      <c r="BG20" s="158"/>
      <c r="BH20" s="158"/>
      <c r="BI20" s="158"/>
      <c r="BJ20" s="158"/>
      <c r="BK20" s="158"/>
      <c r="BL20" s="158"/>
    </row>
    <row r="21" spans="1:79" ht="23.25" customHeight="1" x14ac:dyDescent="0.25">
      <c r="A21"/>
      <c r="B21" s="161" t="s">
        <v>51</v>
      </c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/>
      <c r="N21" s="161" t="s">
        <v>55</v>
      </c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27"/>
      <c r="AA21" s="164" t="s">
        <v>56</v>
      </c>
      <c r="AB21" s="164"/>
      <c r="AC21" s="164"/>
      <c r="AD21" s="164"/>
      <c r="AE21" s="164"/>
      <c r="AF21" s="164"/>
      <c r="AG21" s="164"/>
      <c r="AH21" s="164"/>
      <c r="AI21" s="164"/>
      <c r="AJ21" s="27"/>
      <c r="AK21" s="165" t="s">
        <v>57</v>
      </c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27"/>
      <c r="BE21" s="161" t="s">
        <v>58</v>
      </c>
      <c r="BF21" s="161"/>
      <c r="BG21" s="161"/>
      <c r="BH21" s="161"/>
      <c r="BI21" s="161"/>
      <c r="BJ21" s="161"/>
      <c r="BK21" s="161"/>
      <c r="BL21" s="161"/>
    </row>
    <row r="22" spans="1:79" ht="6.75" customHeight="1" x14ac:dyDescent="0.25"/>
    <row r="23" spans="1:79" ht="15.75" customHeight="1" x14ac:dyDescent="0.25">
      <c r="A23" s="107" t="s">
        <v>80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</row>
    <row r="24" spans="1:79" ht="27.75" customHeight="1" x14ac:dyDescent="0.25">
      <c r="A24" s="117" t="s">
        <v>3</v>
      </c>
      <c r="B24" s="117"/>
      <c r="C24" s="117"/>
      <c r="D24" s="117"/>
      <c r="E24" s="117"/>
      <c r="F24" s="117"/>
      <c r="G24" s="118" t="s">
        <v>38</v>
      </c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20"/>
    </row>
    <row r="25" spans="1:79" ht="10.5" hidden="1" customHeight="1" x14ac:dyDescent="0.25">
      <c r="A25" s="77" t="s">
        <v>36</v>
      </c>
      <c r="B25" s="77"/>
      <c r="C25" s="77"/>
      <c r="D25" s="77"/>
      <c r="E25" s="77"/>
      <c r="F25" s="77"/>
      <c r="G25" s="121" t="s">
        <v>14</v>
      </c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3"/>
      <c r="CA25" s="1" t="s">
        <v>49</v>
      </c>
    </row>
    <row r="26" spans="1:79" ht="15.75" customHeight="1" x14ac:dyDescent="0.25">
      <c r="A26" s="77">
        <v>1</v>
      </c>
      <c r="B26" s="77"/>
      <c r="C26" s="77"/>
      <c r="D26" s="77"/>
      <c r="E26" s="77"/>
      <c r="F26" s="77"/>
      <c r="G26" s="113" t="s">
        <v>81</v>
      </c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5"/>
      <c r="CA26" s="1" t="s">
        <v>47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107" t="s">
        <v>40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</row>
    <row r="29" spans="1:79" ht="15.9" customHeight="1" x14ac:dyDescent="0.25">
      <c r="A29" s="166" t="s">
        <v>107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107" t="s">
        <v>41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</row>
    <row r="32" spans="1:79" ht="27.75" customHeight="1" x14ac:dyDescent="0.25">
      <c r="A32" s="117" t="s">
        <v>3</v>
      </c>
      <c r="B32" s="117"/>
      <c r="C32" s="117"/>
      <c r="D32" s="117"/>
      <c r="E32" s="117"/>
      <c r="F32" s="117"/>
      <c r="G32" s="118" t="s">
        <v>39</v>
      </c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20"/>
    </row>
    <row r="33" spans="1:79" ht="10.5" hidden="1" customHeight="1" x14ac:dyDescent="0.25">
      <c r="A33" s="77" t="s">
        <v>13</v>
      </c>
      <c r="B33" s="77"/>
      <c r="C33" s="77"/>
      <c r="D33" s="77"/>
      <c r="E33" s="77"/>
      <c r="F33" s="77"/>
      <c r="G33" s="121" t="s">
        <v>14</v>
      </c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122"/>
      <c r="BK33" s="122"/>
      <c r="BL33" s="123"/>
      <c r="CA33" s="1" t="s">
        <v>50</v>
      </c>
    </row>
    <row r="34" spans="1:79" ht="15" customHeight="1" x14ac:dyDescent="0.25">
      <c r="A34" s="77">
        <v>1</v>
      </c>
      <c r="B34" s="77"/>
      <c r="C34" s="77"/>
      <c r="D34" s="77"/>
      <c r="E34" s="77"/>
      <c r="F34" s="77"/>
      <c r="G34" s="113" t="s">
        <v>82</v>
      </c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5"/>
      <c r="CA34" s="1" t="s">
        <v>48</v>
      </c>
    </row>
    <row r="36" spans="1:79" ht="15.75" customHeight="1" x14ac:dyDescent="0.25">
      <c r="A36" s="107" t="s">
        <v>74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</row>
    <row r="37" spans="1:79" ht="15.75" customHeight="1" x14ac:dyDescent="0.25">
      <c r="A37" s="107" t="s">
        <v>75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</row>
    <row r="38" spans="1:79" ht="15" customHeight="1" x14ac:dyDescent="0.25">
      <c r="A38" s="116" t="s">
        <v>118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</row>
    <row r="39" spans="1:79" ht="48" customHeight="1" x14ac:dyDescent="0.25">
      <c r="A39" s="96" t="s">
        <v>3</v>
      </c>
      <c r="B39" s="96"/>
      <c r="C39" s="96" t="s">
        <v>67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 t="s">
        <v>25</v>
      </c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 t="s">
        <v>44</v>
      </c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 t="s">
        <v>0</v>
      </c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</row>
    <row r="40" spans="1:79" ht="29.1" customHeight="1" x14ac:dyDescent="0.25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 t="s">
        <v>2</v>
      </c>
      <c r="AB40" s="96"/>
      <c r="AC40" s="96"/>
      <c r="AD40" s="96"/>
      <c r="AE40" s="96"/>
      <c r="AF40" s="96" t="s">
        <v>1</v>
      </c>
      <c r="AG40" s="96"/>
      <c r="AH40" s="96"/>
      <c r="AI40" s="96"/>
      <c r="AJ40" s="96"/>
      <c r="AK40" s="96" t="s">
        <v>26</v>
      </c>
      <c r="AL40" s="96"/>
      <c r="AM40" s="96"/>
      <c r="AN40" s="96"/>
      <c r="AO40" s="96"/>
      <c r="AP40" s="96" t="s">
        <v>2</v>
      </c>
      <c r="AQ40" s="96"/>
      <c r="AR40" s="96"/>
      <c r="AS40" s="96"/>
      <c r="AT40" s="96"/>
      <c r="AU40" s="96" t="s">
        <v>1</v>
      </c>
      <c r="AV40" s="96"/>
      <c r="AW40" s="96"/>
      <c r="AX40" s="96"/>
      <c r="AY40" s="96"/>
      <c r="AZ40" s="96" t="s">
        <v>26</v>
      </c>
      <c r="BA40" s="96"/>
      <c r="BB40" s="96"/>
      <c r="BC40" s="96"/>
      <c r="BD40" s="96" t="s">
        <v>2</v>
      </c>
      <c r="BE40" s="96"/>
      <c r="BF40" s="96"/>
      <c r="BG40" s="96"/>
      <c r="BH40" s="96"/>
      <c r="BI40" s="96" t="s">
        <v>1</v>
      </c>
      <c r="BJ40" s="96"/>
      <c r="BK40" s="96"/>
      <c r="BL40" s="96"/>
      <c r="BM40" s="96"/>
      <c r="BN40" s="96" t="s">
        <v>27</v>
      </c>
      <c r="BO40" s="96"/>
      <c r="BP40" s="96"/>
      <c r="BQ40" s="96"/>
    </row>
    <row r="41" spans="1:79" ht="15.9" customHeight="1" x14ac:dyDescent="0.25">
      <c r="A41" s="133">
        <v>1</v>
      </c>
      <c r="B41" s="133"/>
      <c r="C41" s="133">
        <v>2</v>
      </c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09">
        <v>3</v>
      </c>
      <c r="AB41" s="110"/>
      <c r="AC41" s="110"/>
      <c r="AD41" s="110"/>
      <c r="AE41" s="111"/>
      <c r="AF41" s="109">
        <v>4</v>
      </c>
      <c r="AG41" s="110"/>
      <c r="AH41" s="110"/>
      <c r="AI41" s="110"/>
      <c r="AJ41" s="111"/>
      <c r="AK41" s="109">
        <v>5</v>
      </c>
      <c r="AL41" s="110"/>
      <c r="AM41" s="110"/>
      <c r="AN41" s="110"/>
      <c r="AO41" s="111"/>
      <c r="AP41" s="109">
        <v>6</v>
      </c>
      <c r="AQ41" s="110"/>
      <c r="AR41" s="110"/>
      <c r="AS41" s="110"/>
      <c r="AT41" s="111"/>
      <c r="AU41" s="109">
        <v>7</v>
      </c>
      <c r="AV41" s="110"/>
      <c r="AW41" s="110"/>
      <c r="AX41" s="110"/>
      <c r="AY41" s="111"/>
      <c r="AZ41" s="109">
        <v>8</v>
      </c>
      <c r="BA41" s="110"/>
      <c r="BB41" s="110"/>
      <c r="BC41" s="111"/>
      <c r="BD41" s="109">
        <v>9</v>
      </c>
      <c r="BE41" s="110"/>
      <c r="BF41" s="110"/>
      <c r="BG41" s="110"/>
      <c r="BH41" s="111"/>
      <c r="BI41" s="133">
        <v>10</v>
      </c>
      <c r="BJ41" s="133"/>
      <c r="BK41" s="133"/>
      <c r="BL41" s="133"/>
      <c r="BM41" s="133"/>
      <c r="BN41" s="133">
        <v>11</v>
      </c>
      <c r="BO41" s="133"/>
      <c r="BP41" s="133"/>
      <c r="BQ41" s="133"/>
    </row>
    <row r="42" spans="1:79" ht="15.75" hidden="1" customHeight="1" x14ac:dyDescent="0.25">
      <c r="A42" s="77" t="s">
        <v>13</v>
      </c>
      <c r="B42" s="77"/>
      <c r="C42" s="167" t="s">
        <v>14</v>
      </c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8"/>
      <c r="AA42" s="98" t="s">
        <v>10</v>
      </c>
      <c r="AB42" s="98"/>
      <c r="AC42" s="98"/>
      <c r="AD42" s="98"/>
      <c r="AE42" s="98"/>
      <c r="AF42" s="98" t="s">
        <v>9</v>
      </c>
      <c r="AG42" s="98"/>
      <c r="AH42" s="98"/>
      <c r="AI42" s="98"/>
      <c r="AJ42" s="98"/>
      <c r="AK42" s="70" t="s">
        <v>16</v>
      </c>
      <c r="AL42" s="70"/>
      <c r="AM42" s="70"/>
      <c r="AN42" s="70"/>
      <c r="AO42" s="70"/>
      <c r="AP42" s="98" t="s">
        <v>11</v>
      </c>
      <c r="AQ42" s="98"/>
      <c r="AR42" s="98"/>
      <c r="AS42" s="98"/>
      <c r="AT42" s="98"/>
      <c r="AU42" s="98" t="s">
        <v>12</v>
      </c>
      <c r="AV42" s="98"/>
      <c r="AW42" s="98"/>
      <c r="AX42" s="98"/>
      <c r="AY42" s="98"/>
      <c r="AZ42" s="70" t="s">
        <v>16</v>
      </c>
      <c r="BA42" s="70"/>
      <c r="BB42" s="70"/>
      <c r="BC42" s="70"/>
      <c r="BD42" s="112" t="s">
        <v>31</v>
      </c>
      <c r="BE42" s="112"/>
      <c r="BF42" s="112"/>
      <c r="BG42" s="112"/>
      <c r="BH42" s="112"/>
      <c r="BI42" s="112" t="s">
        <v>31</v>
      </c>
      <c r="BJ42" s="112"/>
      <c r="BK42" s="112"/>
      <c r="BL42" s="112"/>
      <c r="BM42" s="112"/>
      <c r="BN42" s="99" t="s">
        <v>16</v>
      </c>
      <c r="BO42" s="99"/>
      <c r="BP42" s="99"/>
      <c r="BQ42" s="99"/>
      <c r="CA42" s="1" t="s">
        <v>19</v>
      </c>
    </row>
    <row r="43" spans="1:79" ht="15" customHeight="1" x14ac:dyDescent="0.25">
      <c r="A43" s="154">
        <v>1</v>
      </c>
      <c r="B43" s="154"/>
      <c r="C43" s="155" t="s">
        <v>83</v>
      </c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80"/>
      <c r="AA43" s="108">
        <v>5336900</v>
      </c>
      <c r="AB43" s="108"/>
      <c r="AC43" s="108"/>
      <c r="AD43" s="108"/>
      <c r="AE43" s="108"/>
      <c r="AF43" s="108">
        <v>0</v>
      </c>
      <c r="AG43" s="108"/>
      <c r="AH43" s="108"/>
      <c r="AI43" s="108"/>
      <c r="AJ43" s="108"/>
      <c r="AK43" s="108">
        <f>AA43+AF43</f>
        <v>5336900</v>
      </c>
      <c r="AL43" s="108"/>
      <c r="AM43" s="108"/>
      <c r="AN43" s="108"/>
      <c r="AO43" s="108"/>
      <c r="AP43" s="108">
        <v>5336890</v>
      </c>
      <c r="AQ43" s="108"/>
      <c r="AR43" s="108"/>
      <c r="AS43" s="108"/>
      <c r="AT43" s="108"/>
      <c r="AU43" s="108">
        <v>0</v>
      </c>
      <c r="AV43" s="108"/>
      <c r="AW43" s="108"/>
      <c r="AX43" s="108"/>
      <c r="AY43" s="108"/>
      <c r="AZ43" s="108">
        <f>AP43+AU43</f>
        <v>5336890</v>
      </c>
      <c r="BA43" s="108"/>
      <c r="BB43" s="108"/>
      <c r="BC43" s="108"/>
      <c r="BD43" s="108">
        <f>AP43-AA43</f>
        <v>-10</v>
      </c>
      <c r="BE43" s="108"/>
      <c r="BF43" s="108"/>
      <c r="BG43" s="108"/>
      <c r="BH43" s="108"/>
      <c r="BI43" s="108">
        <f>AU43-AF43</f>
        <v>0</v>
      </c>
      <c r="BJ43" s="108"/>
      <c r="BK43" s="108"/>
      <c r="BL43" s="108"/>
      <c r="BM43" s="108"/>
      <c r="BN43" s="108">
        <f>BD43+BI43</f>
        <v>-10</v>
      </c>
      <c r="BO43" s="108"/>
      <c r="BP43" s="108"/>
      <c r="BQ43" s="108"/>
      <c r="CA43" s="1" t="s">
        <v>20</v>
      </c>
    </row>
    <row r="44" spans="1:79" s="42" customFormat="1" ht="15" customHeight="1" x14ac:dyDescent="0.25">
      <c r="A44" s="90"/>
      <c r="B44" s="90"/>
      <c r="C44" s="91" t="s">
        <v>84</v>
      </c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5"/>
      <c r="AA44" s="89">
        <v>5336900</v>
      </c>
      <c r="AB44" s="89"/>
      <c r="AC44" s="89"/>
      <c r="AD44" s="89"/>
      <c r="AE44" s="89"/>
      <c r="AF44" s="89">
        <v>0</v>
      </c>
      <c r="AG44" s="89"/>
      <c r="AH44" s="89"/>
      <c r="AI44" s="89"/>
      <c r="AJ44" s="89"/>
      <c r="AK44" s="89">
        <f>AA44+AF44</f>
        <v>5336900</v>
      </c>
      <c r="AL44" s="89"/>
      <c r="AM44" s="89"/>
      <c r="AN44" s="89"/>
      <c r="AO44" s="89"/>
      <c r="AP44" s="89">
        <v>5336890</v>
      </c>
      <c r="AQ44" s="89"/>
      <c r="AR44" s="89"/>
      <c r="AS44" s="89"/>
      <c r="AT44" s="89"/>
      <c r="AU44" s="89">
        <v>0</v>
      </c>
      <c r="AV44" s="89"/>
      <c r="AW44" s="89"/>
      <c r="AX44" s="89"/>
      <c r="AY44" s="89"/>
      <c r="AZ44" s="89">
        <f>AP44+AU44</f>
        <v>5336890</v>
      </c>
      <c r="BA44" s="89"/>
      <c r="BB44" s="89"/>
      <c r="BC44" s="89"/>
      <c r="BD44" s="89">
        <f>AP44-AA44</f>
        <v>-10</v>
      </c>
      <c r="BE44" s="89"/>
      <c r="BF44" s="89"/>
      <c r="BG44" s="89"/>
      <c r="BH44" s="89"/>
      <c r="BI44" s="89">
        <f>AU44-AF44</f>
        <v>0</v>
      </c>
      <c r="BJ44" s="89"/>
      <c r="BK44" s="89"/>
      <c r="BL44" s="89"/>
      <c r="BM44" s="89"/>
      <c r="BN44" s="89">
        <f>BD44+BI44</f>
        <v>-10</v>
      </c>
      <c r="BO44" s="89"/>
      <c r="BP44" s="89"/>
      <c r="BQ44" s="89"/>
    </row>
    <row r="46" spans="1:79" ht="29.25" customHeight="1" x14ac:dyDescent="0.25">
      <c r="A46" s="107" t="s">
        <v>76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</row>
    <row r="47" spans="1:79" ht="9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5">
      <c r="A48" s="133" t="s">
        <v>3</v>
      </c>
      <c r="B48" s="133"/>
      <c r="C48" s="96" t="s">
        <v>60</v>
      </c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</row>
    <row r="49" spans="1:79" ht="15.6" x14ac:dyDescent="0.25">
      <c r="A49" s="133">
        <v>1</v>
      </c>
      <c r="B49" s="133"/>
      <c r="C49" s="135">
        <v>2</v>
      </c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</row>
    <row r="50" spans="1:79" hidden="1" x14ac:dyDescent="0.25">
      <c r="A50" s="131" t="s">
        <v>13</v>
      </c>
      <c r="B50" s="132"/>
      <c r="C50" s="136" t="s">
        <v>14</v>
      </c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8"/>
      <c r="CA50" s="1" t="s">
        <v>70</v>
      </c>
    </row>
    <row r="51" spans="1:79" ht="14.25" customHeight="1" x14ac:dyDescent="0.25">
      <c r="A51" s="131">
        <v>1</v>
      </c>
      <c r="B51" s="132"/>
      <c r="C51" s="134" t="s">
        <v>85</v>
      </c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80"/>
      <c r="CA51" s="1" t="s">
        <v>61</v>
      </c>
    </row>
    <row r="53" spans="1:79" ht="15.75" customHeight="1" x14ac:dyDescent="0.25">
      <c r="A53" s="107" t="s">
        <v>42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</row>
    <row r="54" spans="1:79" ht="15" customHeight="1" x14ac:dyDescent="0.25">
      <c r="A54" s="116" t="s">
        <v>118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</row>
    <row r="55" spans="1:79" ht="28.5" customHeight="1" x14ac:dyDescent="0.25">
      <c r="A55" s="92" t="s">
        <v>3</v>
      </c>
      <c r="B55" s="93"/>
      <c r="C55" s="96" t="s">
        <v>28</v>
      </c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 t="s">
        <v>25</v>
      </c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 t="s">
        <v>44</v>
      </c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 t="s">
        <v>0</v>
      </c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2"/>
      <c r="BP55" s="2"/>
      <c r="BQ55" s="2"/>
    </row>
    <row r="56" spans="1:79" ht="29.1" customHeight="1" x14ac:dyDescent="0.25">
      <c r="A56" s="94"/>
      <c r="B56" s="95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 t="s">
        <v>2</v>
      </c>
      <c r="T56" s="96"/>
      <c r="U56" s="96"/>
      <c r="V56" s="96"/>
      <c r="W56" s="96"/>
      <c r="X56" s="96" t="s">
        <v>1</v>
      </c>
      <c r="Y56" s="96"/>
      <c r="Z56" s="96"/>
      <c r="AA56" s="96"/>
      <c r="AB56" s="96"/>
      <c r="AC56" s="96" t="s">
        <v>26</v>
      </c>
      <c r="AD56" s="96"/>
      <c r="AE56" s="96"/>
      <c r="AF56" s="96"/>
      <c r="AG56" s="96"/>
      <c r="AH56" s="96"/>
      <c r="AI56" s="96" t="s">
        <v>2</v>
      </c>
      <c r="AJ56" s="96"/>
      <c r="AK56" s="96"/>
      <c r="AL56" s="96"/>
      <c r="AM56" s="96"/>
      <c r="AN56" s="96" t="s">
        <v>1</v>
      </c>
      <c r="AO56" s="96"/>
      <c r="AP56" s="96"/>
      <c r="AQ56" s="96"/>
      <c r="AR56" s="96"/>
      <c r="AS56" s="96" t="s">
        <v>26</v>
      </c>
      <c r="AT56" s="96"/>
      <c r="AU56" s="96"/>
      <c r="AV56" s="96"/>
      <c r="AW56" s="96"/>
      <c r="AX56" s="96"/>
      <c r="AY56" s="104" t="s">
        <v>2</v>
      </c>
      <c r="AZ56" s="105"/>
      <c r="BA56" s="105"/>
      <c r="BB56" s="105"/>
      <c r="BC56" s="106"/>
      <c r="BD56" s="104" t="s">
        <v>1</v>
      </c>
      <c r="BE56" s="105"/>
      <c r="BF56" s="105"/>
      <c r="BG56" s="105"/>
      <c r="BH56" s="106"/>
      <c r="BI56" s="96" t="s">
        <v>26</v>
      </c>
      <c r="BJ56" s="96"/>
      <c r="BK56" s="96"/>
      <c r="BL56" s="96"/>
      <c r="BM56" s="96"/>
      <c r="BN56" s="96"/>
      <c r="BO56" s="2"/>
      <c r="BP56" s="2"/>
      <c r="BQ56" s="2"/>
    </row>
    <row r="57" spans="1:79" ht="15.9" customHeight="1" x14ac:dyDescent="0.3">
      <c r="A57" s="96">
        <v>1</v>
      </c>
      <c r="B57" s="96"/>
      <c r="C57" s="96">
        <v>2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>
        <v>3</v>
      </c>
      <c r="T57" s="96"/>
      <c r="U57" s="96"/>
      <c r="V57" s="96"/>
      <c r="W57" s="96"/>
      <c r="X57" s="96">
        <v>4</v>
      </c>
      <c r="Y57" s="96"/>
      <c r="Z57" s="96"/>
      <c r="AA57" s="96"/>
      <c r="AB57" s="96"/>
      <c r="AC57" s="96">
        <v>5</v>
      </c>
      <c r="AD57" s="96"/>
      <c r="AE57" s="96"/>
      <c r="AF57" s="96"/>
      <c r="AG57" s="96"/>
      <c r="AH57" s="96"/>
      <c r="AI57" s="96">
        <v>6</v>
      </c>
      <c r="AJ57" s="96"/>
      <c r="AK57" s="96"/>
      <c r="AL57" s="96"/>
      <c r="AM57" s="96"/>
      <c r="AN57" s="96">
        <v>7</v>
      </c>
      <c r="AO57" s="96"/>
      <c r="AP57" s="96"/>
      <c r="AQ57" s="96"/>
      <c r="AR57" s="96"/>
      <c r="AS57" s="96">
        <v>8</v>
      </c>
      <c r="AT57" s="96"/>
      <c r="AU57" s="96"/>
      <c r="AV57" s="96"/>
      <c r="AW57" s="96"/>
      <c r="AX57" s="96"/>
      <c r="AY57" s="96">
        <v>9</v>
      </c>
      <c r="AZ57" s="96"/>
      <c r="BA57" s="96"/>
      <c r="BB57" s="96"/>
      <c r="BC57" s="96"/>
      <c r="BD57" s="96">
        <v>10</v>
      </c>
      <c r="BE57" s="96"/>
      <c r="BF57" s="96"/>
      <c r="BG57" s="96"/>
      <c r="BH57" s="96"/>
      <c r="BI57" s="104">
        <v>11</v>
      </c>
      <c r="BJ57" s="105"/>
      <c r="BK57" s="105"/>
      <c r="BL57" s="105"/>
      <c r="BM57" s="105"/>
      <c r="BN57" s="106"/>
      <c r="BO57" s="6"/>
      <c r="BP57" s="6"/>
      <c r="BQ57" s="6"/>
    </row>
    <row r="58" spans="1:79" ht="18" hidden="1" customHeight="1" x14ac:dyDescent="0.25">
      <c r="A58" s="77" t="s">
        <v>13</v>
      </c>
      <c r="B58" s="77"/>
      <c r="C58" s="97" t="s">
        <v>14</v>
      </c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8" t="s">
        <v>10</v>
      </c>
      <c r="T58" s="98"/>
      <c r="U58" s="98"/>
      <c r="V58" s="98"/>
      <c r="W58" s="98"/>
      <c r="X58" s="98" t="s">
        <v>9</v>
      </c>
      <c r="Y58" s="98"/>
      <c r="Z58" s="98"/>
      <c r="AA58" s="98"/>
      <c r="AB58" s="98"/>
      <c r="AC58" s="70" t="s">
        <v>16</v>
      </c>
      <c r="AD58" s="99"/>
      <c r="AE58" s="99"/>
      <c r="AF58" s="99"/>
      <c r="AG58" s="99"/>
      <c r="AH58" s="99"/>
      <c r="AI58" s="98" t="s">
        <v>11</v>
      </c>
      <c r="AJ58" s="98"/>
      <c r="AK58" s="98"/>
      <c r="AL58" s="98"/>
      <c r="AM58" s="98"/>
      <c r="AN58" s="98" t="s">
        <v>12</v>
      </c>
      <c r="AO58" s="98"/>
      <c r="AP58" s="98"/>
      <c r="AQ58" s="98"/>
      <c r="AR58" s="98"/>
      <c r="AS58" s="70" t="s">
        <v>16</v>
      </c>
      <c r="AT58" s="99"/>
      <c r="AU58" s="99"/>
      <c r="AV58" s="99"/>
      <c r="AW58" s="99"/>
      <c r="AX58" s="99"/>
      <c r="AY58" s="101" t="s">
        <v>17</v>
      </c>
      <c r="AZ58" s="102"/>
      <c r="BA58" s="102"/>
      <c r="BB58" s="102"/>
      <c r="BC58" s="103"/>
      <c r="BD58" s="101" t="s">
        <v>17</v>
      </c>
      <c r="BE58" s="102"/>
      <c r="BF58" s="102"/>
      <c r="BG58" s="102"/>
      <c r="BH58" s="103"/>
      <c r="BI58" s="99" t="s">
        <v>16</v>
      </c>
      <c r="BJ58" s="99"/>
      <c r="BK58" s="99"/>
      <c r="BL58" s="99"/>
      <c r="BM58" s="99"/>
      <c r="BN58" s="99"/>
      <c r="BO58" s="7"/>
      <c r="BP58" s="7"/>
      <c r="BQ58" s="7"/>
      <c r="CA58" s="1" t="s">
        <v>21</v>
      </c>
    </row>
    <row r="59" spans="1:79" ht="26.4" customHeight="1" x14ac:dyDescent="0.25">
      <c r="A59" s="77">
        <v>1</v>
      </c>
      <c r="B59" s="77"/>
      <c r="C59" s="100" t="s">
        <v>86</v>
      </c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80"/>
      <c r="S59" s="75">
        <v>5336900</v>
      </c>
      <c r="T59" s="75"/>
      <c r="U59" s="75"/>
      <c r="V59" s="75"/>
      <c r="W59" s="75"/>
      <c r="X59" s="75">
        <v>0</v>
      </c>
      <c r="Y59" s="75"/>
      <c r="Z59" s="75"/>
      <c r="AA59" s="75"/>
      <c r="AB59" s="75"/>
      <c r="AC59" s="75">
        <f>S59+X59</f>
        <v>5336900</v>
      </c>
      <c r="AD59" s="75"/>
      <c r="AE59" s="75"/>
      <c r="AF59" s="75"/>
      <c r="AG59" s="75"/>
      <c r="AH59" s="75"/>
      <c r="AI59" s="75">
        <v>5336890</v>
      </c>
      <c r="AJ59" s="75"/>
      <c r="AK59" s="75"/>
      <c r="AL59" s="75"/>
      <c r="AM59" s="75"/>
      <c r="AN59" s="75">
        <v>0</v>
      </c>
      <c r="AO59" s="75"/>
      <c r="AP59" s="75"/>
      <c r="AQ59" s="75"/>
      <c r="AR59" s="75"/>
      <c r="AS59" s="75">
        <f>AI59+AN59</f>
        <v>5336890</v>
      </c>
      <c r="AT59" s="75"/>
      <c r="AU59" s="75"/>
      <c r="AV59" s="75"/>
      <c r="AW59" s="75"/>
      <c r="AX59" s="75"/>
      <c r="AY59" s="75">
        <f>AI59-S59</f>
        <v>-10</v>
      </c>
      <c r="AZ59" s="75"/>
      <c r="BA59" s="75"/>
      <c r="BB59" s="75"/>
      <c r="BC59" s="75"/>
      <c r="BD59" s="140">
        <f>AN59-X59</f>
        <v>0</v>
      </c>
      <c r="BE59" s="140"/>
      <c r="BF59" s="140"/>
      <c r="BG59" s="140"/>
      <c r="BH59" s="140"/>
      <c r="BI59" s="140">
        <f>AY59+BD59</f>
        <v>-10</v>
      </c>
      <c r="BJ59" s="140"/>
      <c r="BK59" s="140"/>
      <c r="BL59" s="140"/>
      <c r="BM59" s="140"/>
      <c r="BN59" s="140"/>
      <c r="BO59" s="8"/>
      <c r="BP59" s="8"/>
      <c r="BQ59" s="8"/>
      <c r="CA59" s="1" t="s">
        <v>22</v>
      </c>
    </row>
    <row r="60" spans="1:79" s="42" customFormat="1" ht="15" customHeight="1" x14ac:dyDescent="0.25">
      <c r="A60" s="82"/>
      <c r="B60" s="82"/>
      <c r="C60" s="88" t="s">
        <v>87</v>
      </c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5"/>
      <c r="S60" s="76">
        <v>5336900</v>
      </c>
      <c r="T60" s="76"/>
      <c r="U60" s="76"/>
      <c r="V60" s="76"/>
      <c r="W60" s="76"/>
      <c r="X60" s="76">
        <v>0</v>
      </c>
      <c r="Y60" s="76"/>
      <c r="Z60" s="76"/>
      <c r="AA60" s="76"/>
      <c r="AB60" s="76"/>
      <c r="AC60" s="76">
        <f>S60+X60</f>
        <v>5336900</v>
      </c>
      <c r="AD60" s="76"/>
      <c r="AE60" s="76"/>
      <c r="AF60" s="76"/>
      <c r="AG60" s="76"/>
      <c r="AH60" s="76"/>
      <c r="AI60" s="76">
        <v>5336890</v>
      </c>
      <c r="AJ60" s="76"/>
      <c r="AK60" s="76"/>
      <c r="AL60" s="76"/>
      <c r="AM60" s="76"/>
      <c r="AN60" s="76">
        <v>0</v>
      </c>
      <c r="AO60" s="76"/>
      <c r="AP60" s="76"/>
      <c r="AQ60" s="76"/>
      <c r="AR60" s="76"/>
      <c r="AS60" s="76">
        <f>AI60+AN60</f>
        <v>5336890</v>
      </c>
      <c r="AT60" s="76"/>
      <c r="AU60" s="76"/>
      <c r="AV60" s="76"/>
      <c r="AW60" s="76"/>
      <c r="AX60" s="76"/>
      <c r="AY60" s="76">
        <f>AI60-S60</f>
        <v>-10</v>
      </c>
      <c r="AZ60" s="76"/>
      <c r="BA60" s="76"/>
      <c r="BB60" s="76"/>
      <c r="BC60" s="76"/>
      <c r="BD60" s="87">
        <f>AN60-X60</f>
        <v>0</v>
      </c>
      <c r="BE60" s="87"/>
      <c r="BF60" s="87"/>
      <c r="BG60" s="87"/>
      <c r="BH60" s="87"/>
      <c r="BI60" s="87">
        <f>AY60+BD60</f>
        <v>-10</v>
      </c>
      <c r="BJ60" s="87"/>
      <c r="BK60" s="87"/>
      <c r="BL60" s="87"/>
      <c r="BM60" s="87"/>
      <c r="BN60" s="87"/>
      <c r="BO60" s="43"/>
      <c r="BP60" s="43"/>
      <c r="BQ60" s="43"/>
    </row>
    <row r="62" spans="1:79" ht="15.75" customHeight="1" x14ac:dyDescent="0.25">
      <c r="A62" s="107" t="s">
        <v>43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</row>
    <row r="63" spans="1:79" ht="15.75" customHeight="1" x14ac:dyDescent="0.25">
      <c r="A63" s="107" t="s">
        <v>62</v>
      </c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</row>
    <row r="64" spans="1:79" ht="8.25" customHeight="1" x14ac:dyDescent="0.25"/>
    <row r="65" spans="1:79" ht="45" customHeight="1" x14ac:dyDescent="0.25">
      <c r="A65" s="92" t="s">
        <v>3</v>
      </c>
      <c r="B65" s="93"/>
      <c r="C65" s="92" t="s">
        <v>6</v>
      </c>
      <c r="D65" s="128"/>
      <c r="E65" s="128"/>
      <c r="F65" s="128"/>
      <c r="G65" s="128"/>
      <c r="H65" s="128"/>
      <c r="I65" s="93"/>
      <c r="J65" s="92" t="s">
        <v>5</v>
      </c>
      <c r="K65" s="128"/>
      <c r="L65" s="128"/>
      <c r="M65" s="128"/>
      <c r="N65" s="93"/>
      <c r="O65" s="92" t="s">
        <v>4</v>
      </c>
      <c r="P65" s="128"/>
      <c r="Q65" s="128"/>
      <c r="R65" s="128"/>
      <c r="S65" s="128"/>
      <c r="T65" s="128"/>
      <c r="U65" s="128"/>
      <c r="V65" s="128"/>
      <c r="W65" s="128"/>
      <c r="X65" s="93"/>
      <c r="Y65" s="96" t="s">
        <v>25</v>
      </c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 t="s">
        <v>45</v>
      </c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139" t="s">
        <v>0</v>
      </c>
      <c r="BD65" s="139"/>
      <c r="BE65" s="139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  <c r="BP65" s="139"/>
      <c r="BQ65" s="139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5">
      <c r="A66" s="94"/>
      <c r="B66" s="95"/>
      <c r="C66" s="94"/>
      <c r="D66" s="129"/>
      <c r="E66" s="129"/>
      <c r="F66" s="129"/>
      <c r="G66" s="129"/>
      <c r="H66" s="129"/>
      <c r="I66" s="95"/>
      <c r="J66" s="94"/>
      <c r="K66" s="129"/>
      <c r="L66" s="129"/>
      <c r="M66" s="129"/>
      <c r="N66" s="95"/>
      <c r="O66" s="94"/>
      <c r="P66" s="129"/>
      <c r="Q66" s="129"/>
      <c r="R66" s="129"/>
      <c r="S66" s="129"/>
      <c r="T66" s="129"/>
      <c r="U66" s="129"/>
      <c r="V66" s="129"/>
      <c r="W66" s="129"/>
      <c r="X66" s="95"/>
      <c r="Y66" s="104" t="s">
        <v>2</v>
      </c>
      <c r="Z66" s="105"/>
      <c r="AA66" s="105"/>
      <c r="AB66" s="105"/>
      <c r="AC66" s="106"/>
      <c r="AD66" s="104" t="s">
        <v>1</v>
      </c>
      <c r="AE66" s="105"/>
      <c r="AF66" s="105"/>
      <c r="AG66" s="105"/>
      <c r="AH66" s="106"/>
      <c r="AI66" s="96" t="s">
        <v>26</v>
      </c>
      <c r="AJ66" s="96"/>
      <c r="AK66" s="96"/>
      <c r="AL66" s="96"/>
      <c r="AM66" s="96"/>
      <c r="AN66" s="96" t="s">
        <v>2</v>
      </c>
      <c r="AO66" s="96"/>
      <c r="AP66" s="96"/>
      <c r="AQ66" s="96"/>
      <c r="AR66" s="96"/>
      <c r="AS66" s="96" t="s">
        <v>1</v>
      </c>
      <c r="AT66" s="96"/>
      <c r="AU66" s="96"/>
      <c r="AV66" s="96"/>
      <c r="AW66" s="96"/>
      <c r="AX66" s="96" t="s">
        <v>26</v>
      </c>
      <c r="AY66" s="96"/>
      <c r="AZ66" s="96"/>
      <c r="BA66" s="96"/>
      <c r="BB66" s="96"/>
      <c r="BC66" s="96" t="s">
        <v>2</v>
      </c>
      <c r="BD66" s="96"/>
      <c r="BE66" s="96"/>
      <c r="BF66" s="96"/>
      <c r="BG66" s="96"/>
      <c r="BH66" s="96" t="s">
        <v>1</v>
      </c>
      <c r="BI66" s="96"/>
      <c r="BJ66" s="96"/>
      <c r="BK66" s="96"/>
      <c r="BL66" s="96"/>
      <c r="BM66" s="96" t="s">
        <v>26</v>
      </c>
      <c r="BN66" s="96"/>
      <c r="BO66" s="96"/>
      <c r="BP66" s="96"/>
      <c r="BQ66" s="96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" customHeight="1" x14ac:dyDescent="0.25">
      <c r="A67" s="96">
        <v>1</v>
      </c>
      <c r="B67" s="96"/>
      <c r="C67" s="96">
        <v>2</v>
      </c>
      <c r="D67" s="96"/>
      <c r="E67" s="96"/>
      <c r="F67" s="96"/>
      <c r="G67" s="96"/>
      <c r="H67" s="96"/>
      <c r="I67" s="96"/>
      <c r="J67" s="96">
        <v>3</v>
      </c>
      <c r="K67" s="96"/>
      <c r="L67" s="96"/>
      <c r="M67" s="96"/>
      <c r="N67" s="96"/>
      <c r="O67" s="96">
        <v>4</v>
      </c>
      <c r="P67" s="96"/>
      <c r="Q67" s="96"/>
      <c r="R67" s="96"/>
      <c r="S67" s="96"/>
      <c r="T67" s="96"/>
      <c r="U67" s="96"/>
      <c r="V67" s="96"/>
      <c r="W67" s="96"/>
      <c r="X67" s="96"/>
      <c r="Y67" s="96">
        <v>5</v>
      </c>
      <c r="Z67" s="96"/>
      <c r="AA67" s="96"/>
      <c r="AB67" s="96"/>
      <c r="AC67" s="96"/>
      <c r="AD67" s="96">
        <v>6</v>
      </c>
      <c r="AE67" s="96"/>
      <c r="AF67" s="96"/>
      <c r="AG67" s="96"/>
      <c r="AH67" s="96"/>
      <c r="AI67" s="96">
        <v>7</v>
      </c>
      <c r="AJ67" s="96"/>
      <c r="AK67" s="96"/>
      <c r="AL67" s="96"/>
      <c r="AM67" s="96"/>
      <c r="AN67" s="104">
        <v>8</v>
      </c>
      <c r="AO67" s="105"/>
      <c r="AP67" s="105"/>
      <c r="AQ67" s="105"/>
      <c r="AR67" s="106"/>
      <c r="AS67" s="104">
        <v>9</v>
      </c>
      <c r="AT67" s="105"/>
      <c r="AU67" s="105"/>
      <c r="AV67" s="105"/>
      <c r="AW67" s="106"/>
      <c r="AX67" s="104">
        <v>10</v>
      </c>
      <c r="AY67" s="105"/>
      <c r="AZ67" s="105"/>
      <c r="BA67" s="105"/>
      <c r="BB67" s="106"/>
      <c r="BC67" s="104">
        <v>11</v>
      </c>
      <c r="BD67" s="105"/>
      <c r="BE67" s="105"/>
      <c r="BF67" s="105"/>
      <c r="BG67" s="106"/>
      <c r="BH67" s="104">
        <v>12</v>
      </c>
      <c r="BI67" s="105"/>
      <c r="BJ67" s="105"/>
      <c r="BK67" s="105"/>
      <c r="BL67" s="106"/>
      <c r="BM67" s="104">
        <v>13</v>
      </c>
      <c r="BN67" s="105"/>
      <c r="BO67" s="105"/>
      <c r="BP67" s="105"/>
      <c r="BQ67" s="10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5">
      <c r="A68" s="77" t="s">
        <v>36</v>
      </c>
      <c r="B68" s="77"/>
      <c r="C68" s="121" t="s">
        <v>14</v>
      </c>
      <c r="D68" s="122"/>
      <c r="E68" s="122"/>
      <c r="F68" s="122"/>
      <c r="G68" s="122"/>
      <c r="H68" s="122"/>
      <c r="I68" s="123"/>
      <c r="J68" s="77" t="s">
        <v>15</v>
      </c>
      <c r="K68" s="77"/>
      <c r="L68" s="77"/>
      <c r="M68" s="77"/>
      <c r="N68" s="77"/>
      <c r="O68" s="97" t="s">
        <v>37</v>
      </c>
      <c r="P68" s="97"/>
      <c r="Q68" s="97"/>
      <c r="R68" s="97"/>
      <c r="S68" s="97"/>
      <c r="T68" s="97"/>
      <c r="U68" s="97"/>
      <c r="V68" s="97"/>
      <c r="W68" s="97"/>
      <c r="X68" s="121"/>
      <c r="Y68" s="98" t="s">
        <v>10</v>
      </c>
      <c r="Z68" s="98"/>
      <c r="AA68" s="98"/>
      <c r="AB68" s="98"/>
      <c r="AC68" s="98"/>
      <c r="AD68" s="98" t="s">
        <v>29</v>
      </c>
      <c r="AE68" s="98"/>
      <c r="AF68" s="98"/>
      <c r="AG68" s="98"/>
      <c r="AH68" s="98"/>
      <c r="AI68" s="98" t="s">
        <v>78</v>
      </c>
      <c r="AJ68" s="98"/>
      <c r="AK68" s="98"/>
      <c r="AL68" s="98"/>
      <c r="AM68" s="98"/>
      <c r="AN68" s="98" t="s">
        <v>30</v>
      </c>
      <c r="AO68" s="98"/>
      <c r="AP68" s="98"/>
      <c r="AQ68" s="98"/>
      <c r="AR68" s="98"/>
      <c r="AS68" s="98" t="s">
        <v>11</v>
      </c>
      <c r="AT68" s="98"/>
      <c r="AU68" s="98"/>
      <c r="AV68" s="98"/>
      <c r="AW68" s="98"/>
      <c r="AX68" s="98" t="s">
        <v>79</v>
      </c>
      <c r="AY68" s="98"/>
      <c r="AZ68" s="98"/>
      <c r="BA68" s="98"/>
      <c r="BB68" s="98"/>
      <c r="BC68" s="98" t="s">
        <v>32</v>
      </c>
      <c r="BD68" s="98"/>
      <c r="BE68" s="98"/>
      <c r="BF68" s="98"/>
      <c r="BG68" s="98"/>
      <c r="BH68" s="98" t="s">
        <v>32</v>
      </c>
      <c r="BI68" s="98"/>
      <c r="BJ68" s="98"/>
      <c r="BK68" s="98"/>
      <c r="BL68" s="98"/>
      <c r="BM68" s="141" t="s">
        <v>16</v>
      </c>
      <c r="BN68" s="141"/>
      <c r="BO68" s="141"/>
      <c r="BP68" s="141"/>
      <c r="BQ68" s="14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42" customFormat="1" ht="15.6" x14ac:dyDescent="0.25">
      <c r="A69" s="82">
        <v>0</v>
      </c>
      <c r="B69" s="82"/>
      <c r="C69" s="86" t="s">
        <v>88</v>
      </c>
      <c r="D69" s="86"/>
      <c r="E69" s="86"/>
      <c r="F69" s="86"/>
      <c r="G69" s="86"/>
      <c r="H69" s="86"/>
      <c r="I69" s="86"/>
      <c r="J69" s="86" t="s">
        <v>89</v>
      </c>
      <c r="K69" s="86"/>
      <c r="L69" s="86"/>
      <c r="M69" s="86"/>
      <c r="N69" s="86"/>
      <c r="O69" s="86" t="s">
        <v>89</v>
      </c>
      <c r="P69" s="86"/>
      <c r="Q69" s="86"/>
      <c r="R69" s="86"/>
      <c r="S69" s="86"/>
      <c r="T69" s="86"/>
      <c r="U69" s="86"/>
      <c r="V69" s="86"/>
      <c r="W69" s="86"/>
      <c r="X69" s="8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44"/>
      <c r="BS69" s="44"/>
      <c r="BT69" s="44"/>
      <c r="BU69" s="44"/>
      <c r="BV69" s="44"/>
      <c r="BW69" s="44"/>
      <c r="BX69" s="44"/>
      <c r="BY69" s="44"/>
      <c r="BZ69" s="45"/>
      <c r="CA69" s="42" t="s">
        <v>24</v>
      </c>
    </row>
    <row r="70" spans="1:79" s="42" customFormat="1" ht="39.6" customHeight="1" x14ac:dyDescent="0.25">
      <c r="A70" s="82">
        <v>0</v>
      </c>
      <c r="B70" s="82"/>
      <c r="C70" s="83" t="s">
        <v>90</v>
      </c>
      <c r="D70" s="84"/>
      <c r="E70" s="84"/>
      <c r="F70" s="84"/>
      <c r="G70" s="84"/>
      <c r="H70" s="84"/>
      <c r="I70" s="85"/>
      <c r="J70" s="86" t="s">
        <v>91</v>
      </c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76">
        <v>685</v>
      </c>
      <c r="Z70" s="76"/>
      <c r="AA70" s="76"/>
      <c r="AB70" s="76"/>
      <c r="AC70" s="76"/>
      <c r="AD70" s="76">
        <v>0</v>
      </c>
      <c r="AE70" s="76"/>
      <c r="AF70" s="76"/>
      <c r="AG70" s="76"/>
      <c r="AH70" s="76"/>
      <c r="AI70" s="76">
        <v>685</v>
      </c>
      <c r="AJ70" s="76"/>
      <c r="AK70" s="76"/>
      <c r="AL70" s="76"/>
      <c r="AM70" s="76"/>
      <c r="AN70" s="76">
        <v>685</v>
      </c>
      <c r="AO70" s="76"/>
      <c r="AP70" s="76"/>
      <c r="AQ70" s="76"/>
      <c r="AR70" s="76"/>
      <c r="AS70" s="76">
        <v>0</v>
      </c>
      <c r="AT70" s="76"/>
      <c r="AU70" s="76"/>
      <c r="AV70" s="76"/>
      <c r="AW70" s="76"/>
      <c r="AX70" s="76">
        <v>685</v>
      </c>
      <c r="AY70" s="76"/>
      <c r="AZ70" s="76"/>
      <c r="BA70" s="76"/>
      <c r="BB70" s="76"/>
      <c r="BC70" s="76">
        <f>AN70-Y70</f>
        <v>0</v>
      </c>
      <c r="BD70" s="76"/>
      <c r="BE70" s="76"/>
      <c r="BF70" s="76"/>
      <c r="BG70" s="76"/>
      <c r="BH70" s="76">
        <f>AS70-AD70</f>
        <v>0</v>
      </c>
      <c r="BI70" s="76"/>
      <c r="BJ70" s="76"/>
      <c r="BK70" s="76"/>
      <c r="BL70" s="76"/>
      <c r="BM70" s="76">
        <v>0</v>
      </c>
      <c r="BN70" s="76"/>
      <c r="BO70" s="76"/>
      <c r="BP70" s="76"/>
      <c r="BQ70" s="76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9" ht="15.6" customHeight="1" x14ac:dyDescent="0.25">
      <c r="A71" s="77">
        <v>0</v>
      </c>
      <c r="B71" s="77"/>
      <c r="C71" s="78" t="s">
        <v>92</v>
      </c>
      <c r="D71" s="79"/>
      <c r="E71" s="79"/>
      <c r="F71" s="79"/>
      <c r="G71" s="79"/>
      <c r="H71" s="79"/>
      <c r="I71" s="80"/>
      <c r="J71" s="81" t="s">
        <v>91</v>
      </c>
      <c r="K71" s="81"/>
      <c r="L71" s="81"/>
      <c r="M71" s="81"/>
      <c r="N71" s="81"/>
      <c r="O71" s="78" t="s">
        <v>93</v>
      </c>
      <c r="P71" s="79"/>
      <c r="Q71" s="79"/>
      <c r="R71" s="79"/>
      <c r="S71" s="79"/>
      <c r="T71" s="79"/>
      <c r="U71" s="79"/>
      <c r="V71" s="79"/>
      <c r="W71" s="79"/>
      <c r="X71" s="80"/>
      <c r="Y71" s="75">
        <v>287</v>
      </c>
      <c r="Z71" s="75"/>
      <c r="AA71" s="75"/>
      <c r="AB71" s="75"/>
      <c r="AC71" s="75"/>
      <c r="AD71" s="75">
        <v>0</v>
      </c>
      <c r="AE71" s="75"/>
      <c r="AF71" s="75"/>
      <c r="AG71" s="75"/>
      <c r="AH71" s="75"/>
      <c r="AI71" s="75">
        <v>287</v>
      </c>
      <c r="AJ71" s="75"/>
      <c r="AK71" s="75"/>
      <c r="AL71" s="75"/>
      <c r="AM71" s="75"/>
      <c r="AN71" s="75">
        <v>287</v>
      </c>
      <c r="AO71" s="75"/>
      <c r="AP71" s="75"/>
      <c r="AQ71" s="75"/>
      <c r="AR71" s="75"/>
      <c r="AS71" s="75">
        <v>0</v>
      </c>
      <c r="AT71" s="75"/>
      <c r="AU71" s="75"/>
      <c r="AV71" s="75"/>
      <c r="AW71" s="75"/>
      <c r="AX71" s="75">
        <v>287</v>
      </c>
      <c r="AY71" s="75"/>
      <c r="AZ71" s="75"/>
      <c r="BA71" s="75"/>
      <c r="BB71" s="75"/>
      <c r="BC71" s="75">
        <f>AN71-Y71</f>
        <v>0</v>
      </c>
      <c r="BD71" s="75"/>
      <c r="BE71" s="75"/>
      <c r="BF71" s="75"/>
      <c r="BG71" s="75"/>
      <c r="BH71" s="75">
        <f>AS71-AD71</f>
        <v>0</v>
      </c>
      <c r="BI71" s="75"/>
      <c r="BJ71" s="75"/>
      <c r="BK71" s="75"/>
      <c r="BL71" s="75"/>
      <c r="BM71" s="75">
        <v>0</v>
      </c>
      <c r="BN71" s="75"/>
      <c r="BO71" s="75"/>
      <c r="BP71" s="75"/>
      <c r="BQ71" s="75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ht="15.6" customHeight="1" x14ac:dyDescent="0.25">
      <c r="A72" s="77">
        <v>0</v>
      </c>
      <c r="B72" s="77"/>
      <c r="C72" s="78" t="s">
        <v>94</v>
      </c>
      <c r="D72" s="79"/>
      <c r="E72" s="79"/>
      <c r="F72" s="79"/>
      <c r="G72" s="79"/>
      <c r="H72" s="79"/>
      <c r="I72" s="80"/>
      <c r="J72" s="81" t="s">
        <v>91</v>
      </c>
      <c r="K72" s="81"/>
      <c r="L72" s="81"/>
      <c r="M72" s="81"/>
      <c r="N72" s="81"/>
      <c r="O72" s="78" t="s">
        <v>93</v>
      </c>
      <c r="P72" s="79"/>
      <c r="Q72" s="79"/>
      <c r="R72" s="79"/>
      <c r="S72" s="79"/>
      <c r="T72" s="79"/>
      <c r="U72" s="79"/>
      <c r="V72" s="79"/>
      <c r="W72" s="79"/>
      <c r="X72" s="80"/>
      <c r="Y72" s="75">
        <v>398</v>
      </c>
      <c r="Z72" s="75"/>
      <c r="AA72" s="75"/>
      <c r="AB72" s="75"/>
      <c r="AC72" s="75"/>
      <c r="AD72" s="75">
        <v>0</v>
      </c>
      <c r="AE72" s="75"/>
      <c r="AF72" s="75"/>
      <c r="AG72" s="75"/>
      <c r="AH72" s="75"/>
      <c r="AI72" s="75">
        <v>398</v>
      </c>
      <c r="AJ72" s="75"/>
      <c r="AK72" s="75"/>
      <c r="AL72" s="75"/>
      <c r="AM72" s="75"/>
      <c r="AN72" s="75">
        <v>398</v>
      </c>
      <c r="AO72" s="75"/>
      <c r="AP72" s="75"/>
      <c r="AQ72" s="75"/>
      <c r="AR72" s="75"/>
      <c r="AS72" s="75">
        <v>0</v>
      </c>
      <c r="AT72" s="75"/>
      <c r="AU72" s="75"/>
      <c r="AV72" s="75"/>
      <c r="AW72" s="75"/>
      <c r="AX72" s="75">
        <v>398</v>
      </c>
      <c r="AY72" s="75"/>
      <c r="AZ72" s="75"/>
      <c r="BA72" s="75"/>
      <c r="BB72" s="75"/>
      <c r="BC72" s="75">
        <f>AN72-Y72</f>
        <v>0</v>
      </c>
      <c r="BD72" s="75"/>
      <c r="BE72" s="75"/>
      <c r="BF72" s="75"/>
      <c r="BG72" s="75"/>
      <c r="BH72" s="75">
        <f>AS72-AD72</f>
        <v>0</v>
      </c>
      <c r="BI72" s="75"/>
      <c r="BJ72" s="75"/>
      <c r="BK72" s="75"/>
      <c r="BL72" s="75"/>
      <c r="BM72" s="75">
        <v>0</v>
      </c>
      <c r="BN72" s="75"/>
      <c r="BO72" s="75"/>
      <c r="BP72" s="75"/>
      <c r="BQ72" s="75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42" customFormat="1" ht="15.6" x14ac:dyDescent="0.25">
      <c r="A73" s="82">
        <v>0</v>
      </c>
      <c r="B73" s="82"/>
      <c r="C73" s="83" t="s">
        <v>95</v>
      </c>
      <c r="D73" s="84"/>
      <c r="E73" s="84"/>
      <c r="F73" s="84"/>
      <c r="G73" s="84"/>
      <c r="H73" s="84"/>
      <c r="I73" s="85"/>
      <c r="J73" s="86" t="s">
        <v>89</v>
      </c>
      <c r="K73" s="86"/>
      <c r="L73" s="86"/>
      <c r="M73" s="86"/>
      <c r="N73" s="86"/>
      <c r="O73" s="83" t="s">
        <v>89</v>
      </c>
      <c r="P73" s="84"/>
      <c r="Q73" s="84"/>
      <c r="R73" s="84"/>
      <c r="S73" s="84"/>
      <c r="T73" s="84"/>
      <c r="U73" s="84"/>
      <c r="V73" s="84"/>
      <c r="W73" s="84"/>
      <c r="X73" s="85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9" ht="26.4" customHeight="1" x14ac:dyDescent="0.25">
      <c r="A74" s="77">
        <v>0</v>
      </c>
      <c r="B74" s="77"/>
      <c r="C74" s="78" t="s">
        <v>96</v>
      </c>
      <c r="D74" s="79"/>
      <c r="E74" s="79"/>
      <c r="F74" s="79"/>
      <c r="G74" s="79"/>
      <c r="H74" s="79"/>
      <c r="I74" s="80"/>
      <c r="J74" s="81" t="s">
        <v>91</v>
      </c>
      <c r="K74" s="81"/>
      <c r="L74" s="81"/>
      <c r="M74" s="81"/>
      <c r="N74" s="81"/>
      <c r="O74" s="78" t="s">
        <v>93</v>
      </c>
      <c r="P74" s="79"/>
      <c r="Q74" s="79"/>
      <c r="R74" s="79"/>
      <c r="S74" s="79"/>
      <c r="T74" s="79"/>
      <c r="U74" s="79"/>
      <c r="V74" s="79"/>
      <c r="W74" s="79"/>
      <c r="X74" s="80"/>
      <c r="Y74" s="75">
        <v>2</v>
      </c>
      <c r="Z74" s="75"/>
      <c r="AA74" s="75"/>
      <c r="AB74" s="75"/>
      <c r="AC74" s="75"/>
      <c r="AD74" s="75">
        <v>0</v>
      </c>
      <c r="AE74" s="75"/>
      <c r="AF74" s="75"/>
      <c r="AG74" s="75"/>
      <c r="AH74" s="75"/>
      <c r="AI74" s="75">
        <v>2</v>
      </c>
      <c r="AJ74" s="75"/>
      <c r="AK74" s="75"/>
      <c r="AL74" s="75"/>
      <c r="AM74" s="75"/>
      <c r="AN74" s="75">
        <v>2</v>
      </c>
      <c r="AO74" s="75"/>
      <c r="AP74" s="75"/>
      <c r="AQ74" s="75"/>
      <c r="AR74" s="75"/>
      <c r="AS74" s="75">
        <v>0</v>
      </c>
      <c r="AT74" s="75"/>
      <c r="AU74" s="75"/>
      <c r="AV74" s="75"/>
      <c r="AW74" s="75"/>
      <c r="AX74" s="75">
        <v>2</v>
      </c>
      <c r="AY74" s="75"/>
      <c r="AZ74" s="75"/>
      <c r="BA74" s="75"/>
      <c r="BB74" s="75"/>
      <c r="BC74" s="75">
        <f>AN74-Y74</f>
        <v>0</v>
      </c>
      <c r="BD74" s="75"/>
      <c r="BE74" s="75"/>
      <c r="BF74" s="75"/>
      <c r="BG74" s="75"/>
      <c r="BH74" s="75">
        <f>AS74-AD74</f>
        <v>0</v>
      </c>
      <c r="BI74" s="75"/>
      <c r="BJ74" s="75"/>
      <c r="BK74" s="75"/>
      <c r="BL74" s="75"/>
      <c r="BM74" s="75">
        <v>0</v>
      </c>
      <c r="BN74" s="75"/>
      <c r="BO74" s="75"/>
      <c r="BP74" s="75"/>
      <c r="BQ74" s="75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26.4" customHeight="1" x14ac:dyDescent="0.25">
      <c r="A75" s="77">
        <v>0</v>
      </c>
      <c r="B75" s="77"/>
      <c r="C75" s="78" t="s">
        <v>97</v>
      </c>
      <c r="D75" s="79"/>
      <c r="E75" s="79"/>
      <c r="F75" s="79"/>
      <c r="G75" s="79"/>
      <c r="H75" s="79"/>
      <c r="I75" s="80"/>
      <c r="J75" s="81" t="s">
        <v>98</v>
      </c>
      <c r="K75" s="81"/>
      <c r="L75" s="81"/>
      <c r="M75" s="81"/>
      <c r="N75" s="81"/>
      <c r="O75" s="78" t="s">
        <v>93</v>
      </c>
      <c r="P75" s="79"/>
      <c r="Q75" s="79"/>
      <c r="R75" s="79"/>
      <c r="S75" s="79"/>
      <c r="T75" s="79"/>
      <c r="U75" s="79"/>
      <c r="V75" s="79"/>
      <c r="W75" s="79"/>
      <c r="X75" s="80"/>
      <c r="Y75" s="75">
        <v>13700</v>
      </c>
      <c r="Z75" s="75"/>
      <c r="AA75" s="75"/>
      <c r="AB75" s="75"/>
      <c r="AC75" s="75"/>
      <c r="AD75" s="75">
        <v>0</v>
      </c>
      <c r="AE75" s="75"/>
      <c r="AF75" s="75"/>
      <c r="AG75" s="75"/>
      <c r="AH75" s="75"/>
      <c r="AI75" s="75">
        <v>13700</v>
      </c>
      <c r="AJ75" s="75"/>
      <c r="AK75" s="75"/>
      <c r="AL75" s="75"/>
      <c r="AM75" s="75"/>
      <c r="AN75" s="75">
        <v>13700</v>
      </c>
      <c r="AO75" s="75"/>
      <c r="AP75" s="75"/>
      <c r="AQ75" s="75"/>
      <c r="AR75" s="75"/>
      <c r="AS75" s="75">
        <v>0</v>
      </c>
      <c r="AT75" s="75"/>
      <c r="AU75" s="75"/>
      <c r="AV75" s="75"/>
      <c r="AW75" s="75"/>
      <c r="AX75" s="75">
        <v>13700</v>
      </c>
      <c r="AY75" s="75"/>
      <c r="AZ75" s="75"/>
      <c r="BA75" s="75"/>
      <c r="BB75" s="75"/>
      <c r="BC75" s="75">
        <f>AN75-Y75</f>
        <v>0</v>
      </c>
      <c r="BD75" s="75"/>
      <c r="BE75" s="75"/>
      <c r="BF75" s="75"/>
      <c r="BG75" s="75"/>
      <c r="BH75" s="75">
        <f>AS75-AD75</f>
        <v>0</v>
      </c>
      <c r="BI75" s="75"/>
      <c r="BJ75" s="75"/>
      <c r="BK75" s="75"/>
      <c r="BL75" s="75"/>
      <c r="BM75" s="75">
        <v>0</v>
      </c>
      <c r="BN75" s="75"/>
      <c r="BO75" s="75"/>
      <c r="BP75" s="75"/>
      <c r="BQ75" s="75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42" customFormat="1" ht="15.6" x14ac:dyDescent="0.25">
      <c r="A76" s="82">
        <v>0</v>
      </c>
      <c r="B76" s="82"/>
      <c r="C76" s="83" t="s">
        <v>99</v>
      </c>
      <c r="D76" s="84"/>
      <c r="E76" s="84"/>
      <c r="F76" s="84"/>
      <c r="G76" s="84"/>
      <c r="H76" s="84"/>
      <c r="I76" s="85"/>
      <c r="J76" s="86" t="s">
        <v>89</v>
      </c>
      <c r="K76" s="86"/>
      <c r="L76" s="86"/>
      <c r="M76" s="86"/>
      <c r="N76" s="86"/>
      <c r="O76" s="83" t="s">
        <v>89</v>
      </c>
      <c r="P76" s="84"/>
      <c r="Q76" s="84"/>
      <c r="R76" s="84"/>
      <c r="S76" s="84"/>
      <c r="T76" s="84"/>
      <c r="U76" s="84"/>
      <c r="V76" s="84"/>
      <c r="W76" s="84"/>
      <c r="X76" s="85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9" ht="39.6" customHeight="1" x14ac:dyDescent="0.25">
      <c r="A77" s="77">
        <v>0</v>
      </c>
      <c r="B77" s="77"/>
      <c r="C77" s="78" t="s">
        <v>100</v>
      </c>
      <c r="D77" s="79"/>
      <c r="E77" s="79"/>
      <c r="F77" s="79"/>
      <c r="G77" s="79"/>
      <c r="H77" s="79"/>
      <c r="I77" s="80"/>
      <c r="J77" s="81" t="s">
        <v>101</v>
      </c>
      <c r="K77" s="81"/>
      <c r="L77" s="81"/>
      <c r="M77" s="81"/>
      <c r="N77" s="81"/>
      <c r="O77" s="78" t="s">
        <v>102</v>
      </c>
      <c r="P77" s="79"/>
      <c r="Q77" s="79"/>
      <c r="R77" s="79"/>
      <c r="S77" s="79"/>
      <c r="T77" s="79"/>
      <c r="U77" s="79"/>
      <c r="V77" s="79"/>
      <c r="W77" s="79"/>
      <c r="X77" s="80"/>
      <c r="Y77" s="75">
        <v>7791.1</v>
      </c>
      <c r="Z77" s="75"/>
      <c r="AA77" s="75"/>
      <c r="AB77" s="75"/>
      <c r="AC77" s="75"/>
      <c r="AD77" s="75">
        <v>0</v>
      </c>
      <c r="AE77" s="75"/>
      <c r="AF77" s="75"/>
      <c r="AG77" s="75"/>
      <c r="AH77" s="75"/>
      <c r="AI77" s="75">
        <v>7791.1</v>
      </c>
      <c r="AJ77" s="75"/>
      <c r="AK77" s="75"/>
      <c r="AL77" s="75"/>
      <c r="AM77" s="75"/>
      <c r="AN77" s="75">
        <v>7791.1</v>
      </c>
      <c r="AO77" s="75"/>
      <c r="AP77" s="75"/>
      <c r="AQ77" s="75"/>
      <c r="AR77" s="75"/>
      <c r="AS77" s="75">
        <v>0</v>
      </c>
      <c r="AT77" s="75"/>
      <c r="AU77" s="75"/>
      <c r="AV77" s="75"/>
      <c r="AW77" s="75"/>
      <c r="AX77" s="75">
        <v>7791.1</v>
      </c>
      <c r="AY77" s="75"/>
      <c r="AZ77" s="75"/>
      <c r="BA77" s="75"/>
      <c r="BB77" s="75"/>
      <c r="BC77" s="75">
        <f>AN77-Y77</f>
        <v>0</v>
      </c>
      <c r="BD77" s="75"/>
      <c r="BE77" s="75"/>
      <c r="BF77" s="75"/>
      <c r="BG77" s="75"/>
      <c r="BH77" s="75">
        <f>AS77-AD77</f>
        <v>0</v>
      </c>
      <c r="BI77" s="75"/>
      <c r="BJ77" s="75"/>
      <c r="BK77" s="75"/>
      <c r="BL77" s="75"/>
      <c r="BM77" s="75">
        <v>0</v>
      </c>
      <c r="BN77" s="75"/>
      <c r="BO77" s="75"/>
      <c r="BP77" s="75"/>
      <c r="BQ77" s="75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52.8" customHeight="1" x14ac:dyDescent="0.25">
      <c r="A78" s="77">
        <v>0</v>
      </c>
      <c r="B78" s="77"/>
      <c r="C78" s="78" t="s">
        <v>103</v>
      </c>
      <c r="D78" s="79"/>
      <c r="E78" s="79"/>
      <c r="F78" s="79"/>
      <c r="G78" s="79"/>
      <c r="H78" s="79"/>
      <c r="I78" s="80"/>
      <c r="J78" s="81" t="s">
        <v>101</v>
      </c>
      <c r="K78" s="81"/>
      <c r="L78" s="81"/>
      <c r="M78" s="81"/>
      <c r="N78" s="81"/>
      <c r="O78" s="78" t="s">
        <v>102</v>
      </c>
      <c r="P78" s="79"/>
      <c r="Q78" s="79"/>
      <c r="R78" s="79"/>
      <c r="S78" s="79"/>
      <c r="T78" s="79"/>
      <c r="U78" s="79"/>
      <c r="V78" s="79"/>
      <c r="W78" s="79"/>
      <c r="X78" s="80"/>
      <c r="Y78" s="75">
        <v>390</v>
      </c>
      <c r="Z78" s="75"/>
      <c r="AA78" s="75"/>
      <c r="AB78" s="75"/>
      <c r="AC78" s="75"/>
      <c r="AD78" s="75">
        <v>0</v>
      </c>
      <c r="AE78" s="75"/>
      <c r="AF78" s="75"/>
      <c r="AG78" s="75"/>
      <c r="AH78" s="75"/>
      <c r="AI78" s="75">
        <v>390</v>
      </c>
      <c r="AJ78" s="75"/>
      <c r="AK78" s="75"/>
      <c r="AL78" s="75"/>
      <c r="AM78" s="75"/>
      <c r="AN78" s="75">
        <v>390</v>
      </c>
      <c r="AO78" s="75"/>
      <c r="AP78" s="75"/>
      <c r="AQ78" s="75"/>
      <c r="AR78" s="75"/>
      <c r="AS78" s="75">
        <v>0</v>
      </c>
      <c r="AT78" s="75"/>
      <c r="AU78" s="75"/>
      <c r="AV78" s="75"/>
      <c r="AW78" s="75"/>
      <c r="AX78" s="75">
        <v>390</v>
      </c>
      <c r="AY78" s="75"/>
      <c r="AZ78" s="75"/>
      <c r="BA78" s="75"/>
      <c r="BB78" s="75"/>
      <c r="BC78" s="75">
        <f>AN78-Y78</f>
        <v>0</v>
      </c>
      <c r="BD78" s="75"/>
      <c r="BE78" s="75"/>
      <c r="BF78" s="75"/>
      <c r="BG78" s="75"/>
      <c r="BH78" s="75">
        <f>AS78-AD78</f>
        <v>0</v>
      </c>
      <c r="BI78" s="75"/>
      <c r="BJ78" s="75"/>
      <c r="BK78" s="75"/>
      <c r="BL78" s="75"/>
      <c r="BM78" s="75">
        <v>0</v>
      </c>
      <c r="BN78" s="75"/>
      <c r="BO78" s="75"/>
      <c r="BP78" s="75"/>
      <c r="BQ78" s="75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s="42" customFormat="1" ht="15.6" x14ac:dyDescent="0.25">
      <c r="A79" s="82">
        <v>0</v>
      </c>
      <c r="B79" s="82"/>
      <c r="C79" s="83" t="s">
        <v>104</v>
      </c>
      <c r="D79" s="84"/>
      <c r="E79" s="84"/>
      <c r="F79" s="84"/>
      <c r="G79" s="84"/>
      <c r="H79" s="84"/>
      <c r="I79" s="85"/>
      <c r="J79" s="86" t="s">
        <v>89</v>
      </c>
      <c r="K79" s="86"/>
      <c r="L79" s="86"/>
      <c r="M79" s="86"/>
      <c r="N79" s="86"/>
      <c r="O79" s="83" t="s">
        <v>89</v>
      </c>
      <c r="P79" s="84"/>
      <c r="Q79" s="84"/>
      <c r="R79" s="84"/>
      <c r="S79" s="84"/>
      <c r="T79" s="84"/>
      <c r="U79" s="84"/>
      <c r="V79" s="84"/>
      <c r="W79" s="84"/>
      <c r="X79" s="85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9" ht="92.4" customHeight="1" x14ac:dyDescent="0.25">
      <c r="A80" s="77">
        <v>0</v>
      </c>
      <c r="B80" s="77"/>
      <c r="C80" s="78" t="s">
        <v>105</v>
      </c>
      <c r="D80" s="79"/>
      <c r="E80" s="79"/>
      <c r="F80" s="79"/>
      <c r="G80" s="79"/>
      <c r="H80" s="79"/>
      <c r="I80" s="80"/>
      <c r="J80" s="81" t="s">
        <v>106</v>
      </c>
      <c r="K80" s="81"/>
      <c r="L80" s="81"/>
      <c r="M80" s="81"/>
      <c r="N80" s="81"/>
      <c r="O80" s="78" t="s">
        <v>102</v>
      </c>
      <c r="P80" s="79"/>
      <c r="Q80" s="79"/>
      <c r="R80" s="79"/>
      <c r="S80" s="79"/>
      <c r="T80" s="79"/>
      <c r="U80" s="79"/>
      <c r="V80" s="79"/>
      <c r="W80" s="79"/>
      <c r="X80" s="80"/>
      <c r="Y80" s="75">
        <v>100</v>
      </c>
      <c r="Z80" s="75"/>
      <c r="AA80" s="75"/>
      <c r="AB80" s="75"/>
      <c r="AC80" s="75"/>
      <c r="AD80" s="75">
        <v>0</v>
      </c>
      <c r="AE80" s="75"/>
      <c r="AF80" s="75"/>
      <c r="AG80" s="75"/>
      <c r="AH80" s="75"/>
      <c r="AI80" s="75">
        <v>100</v>
      </c>
      <c r="AJ80" s="75"/>
      <c r="AK80" s="75"/>
      <c r="AL80" s="75"/>
      <c r="AM80" s="75"/>
      <c r="AN80" s="75">
        <v>100</v>
      </c>
      <c r="AO80" s="75"/>
      <c r="AP80" s="75"/>
      <c r="AQ80" s="75"/>
      <c r="AR80" s="75"/>
      <c r="AS80" s="75">
        <v>0</v>
      </c>
      <c r="AT80" s="75"/>
      <c r="AU80" s="75"/>
      <c r="AV80" s="75"/>
      <c r="AW80" s="75"/>
      <c r="AX80" s="75">
        <v>100</v>
      </c>
      <c r="AY80" s="75"/>
      <c r="AZ80" s="75"/>
      <c r="BA80" s="75"/>
      <c r="BB80" s="75"/>
      <c r="BC80" s="75">
        <f>AN80-Y80</f>
        <v>0</v>
      </c>
      <c r="BD80" s="75"/>
      <c r="BE80" s="75"/>
      <c r="BF80" s="75"/>
      <c r="BG80" s="75"/>
      <c r="BH80" s="75">
        <f>AS80-AD80</f>
        <v>0</v>
      </c>
      <c r="BI80" s="75"/>
      <c r="BJ80" s="75"/>
      <c r="BK80" s="75"/>
      <c r="BL80" s="75"/>
      <c r="BM80" s="75">
        <v>0</v>
      </c>
      <c r="BN80" s="75"/>
      <c r="BO80" s="75"/>
      <c r="BP80" s="75"/>
      <c r="BQ80" s="75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6" x14ac:dyDescent="0.25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15.75" customHeight="1" x14ac:dyDescent="0.25">
      <c r="A82" s="107" t="s">
        <v>63</v>
      </c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07"/>
      <c r="BI82" s="107"/>
      <c r="BJ82" s="107"/>
      <c r="BK82" s="107"/>
      <c r="BL82" s="107"/>
      <c r="BM82" s="107"/>
      <c r="BN82" s="107"/>
      <c r="BO82" s="107"/>
      <c r="BP82" s="107"/>
      <c r="BQ82" s="107"/>
    </row>
    <row r="83" spans="1:79" ht="9" customHeight="1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45" customHeight="1" x14ac:dyDescent="0.25">
      <c r="A84" s="92" t="s">
        <v>3</v>
      </c>
      <c r="B84" s="93"/>
      <c r="C84" s="92" t="s">
        <v>6</v>
      </c>
      <c r="D84" s="128"/>
      <c r="E84" s="128"/>
      <c r="F84" s="128"/>
      <c r="G84" s="128"/>
      <c r="H84" s="128"/>
      <c r="I84" s="93"/>
      <c r="J84" s="92" t="s">
        <v>5</v>
      </c>
      <c r="K84" s="128"/>
      <c r="L84" s="128"/>
      <c r="M84" s="128"/>
      <c r="N84" s="93"/>
      <c r="O84" s="104" t="s">
        <v>64</v>
      </c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2"/>
      <c r="AL84" s="172"/>
      <c r="AM84" s="172"/>
      <c r="AN84" s="172"/>
      <c r="AO84" s="172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2"/>
      <c r="BH84" s="172"/>
      <c r="BI84" s="172"/>
      <c r="BJ84" s="172"/>
      <c r="BK84" s="172"/>
      <c r="BL84" s="172"/>
      <c r="BM84" s="172"/>
      <c r="BN84" s="172"/>
      <c r="BO84" s="172"/>
      <c r="BP84" s="172"/>
      <c r="BQ84" s="173"/>
      <c r="BR84" s="10"/>
      <c r="BS84" s="10"/>
      <c r="BT84" s="10"/>
      <c r="BU84" s="10"/>
      <c r="BV84" s="10"/>
      <c r="BW84" s="10"/>
      <c r="BX84" s="10"/>
      <c r="BY84" s="10"/>
      <c r="BZ84" s="9"/>
    </row>
    <row r="85" spans="1:79" s="38" customFormat="1" ht="15.9" customHeight="1" x14ac:dyDescent="0.25">
      <c r="A85" s="130">
        <v>1</v>
      </c>
      <c r="B85" s="130"/>
      <c r="C85" s="130">
        <v>2</v>
      </c>
      <c r="D85" s="130"/>
      <c r="E85" s="130"/>
      <c r="F85" s="130"/>
      <c r="G85" s="130"/>
      <c r="H85" s="130"/>
      <c r="I85" s="130"/>
      <c r="J85" s="130">
        <v>3</v>
      </c>
      <c r="K85" s="130"/>
      <c r="L85" s="130"/>
      <c r="M85" s="130"/>
      <c r="N85" s="130"/>
      <c r="O85" s="169">
        <v>4</v>
      </c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  <c r="AT85" s="170"/>
      <c r="AU85" s="170"/>
      <c r="AV85" s="170"/>
      <c r="AW85" s="170"/>
      <c r="AX85" s="170"/>
      <c r="AY85" s="170"/>
      <c r="AZ85" s="170"/>
      <c r="BA85" s="170"/>
      <c r="BB85" s="170"/>
      <c r="BC85" s="170"/>
      <c r="BD85" s="170"/>
      <c r="BE85" s="170"/>
      <c r="BF85" s="170"/>
      <c r="BG85" s="170"/>
      <c r="BH85" s="170"/>
      <c r="BI85" s="170"/>
      <c r="BJ85" s="170"/>
      <c r="BK85" s="170"/>
      <c r="BL85" s="170"/>
      <c r="BM85" s="170"/>
      <c r="BN85" s="170"/>
      <c r="BO85" s="170"/>
      <c r="BP85" s="170"/>
      <c r="BQ85" s="171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38" customFormat="1" ht="12.75" hidden="1" customHeight="1" x14ac:dyDescent="0.25">
      <c r="A86" s="112" t="s">
        <v>36</v>
      </c>
      <c r="B86" s="112"/>
      <c r="C86" s="149" t="s">
        <v>14</v>
      </c>
      <c r="D86" s="150"/>
      <c r="E86" s="150"/>
      <c r="F86" s="150"/>
      <c r="G86" s="150"/>
      <c r="H86" s="150"/>
      <c r="I86" s="151"/>
      <c r="J86" s="112" t="s">
        <v>15</v>
      </c>
      <c r="K86" s="112"/>
      <c r="L86" s="112"/>
      <c r="M86" s="112"/>
      <c r="N86" s="112"/>
      <c r="O86" s="124" t="s">
        <v>72</v>
      </c>
      <c r="P86" s="125"/>
      <c r="Q86" s="125"/>
      <c r="R86" s="125"/>
      <c r="S86" s="125"/>
      <c r="T86" s="125"/>
      <c r="U86" s="125"/>
      <c r="V86" s="125"/>
      <c r="W86" s="125"/>
      <c r="X86" s="125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  <c r="AO86" s="126"/>
      <c r="AP86" s="126"/>
      <c r="AQ86" s="126"/>
      <c r="AR86" s="126"/>
      <c r="AS86" s="126"/>
      <c r="AT86" s="126"/>
      <c r="AU86" s="126"/>
      <c r="AV86" s="126"/>
      <c r="AW86" s="126"/>
      <c r="AX86" s="126"/>
      <c r="AY86" s="126"/>
      <c r="AZ86" s="126"/>
      <c r="BA86" s="126"/>
      <c r="BB86" s="126"/>
      <c r="BC86" s="126"/>
      <c r="BD86" s="126"/>
      <c r="BE86" s="126"/>
      <c r="BF86" s="126"/>
      <c r="BG86" s="126"/>
      <c r="BH86" s="126"/>
      <c r="BI86" s="126"/>
      <c r="BJ86" s="126"/>
      <c r="BK86" s="126"/>
      <c r="BL86" s="126"/>
      <c r="BM86" s="126"/>
      <c r="BN86" s="126"/>
      <c r="BO86" s="126"/>
      <c r="BP86" s="126"/>
      <c r="BQ86" s="127"/>
      <c r="BR86" s="39"/>
      <c r="BS86" s="39"/>
      <c r="BT86" s="37"/>
      <c r="BU86" s="37"/>
      <c r="BV86" s="37"/>
      <c r="BW86" s="37"/>
      <c r="BX86" s="37"/>
      <c r="BY86" s="37"/>
      <c r="BZ86" s="37"/>
      <c r="CA86" s="38" t="s">
        <v>71</v>
      </c>
    </row>
    <row r="87" spans="1:79" s="48" customFormat="1" ht="15.6" x14ac:dyDescent="0.25">
      <c r="A87" s="70">
        <v>0</v>
      </c>
      <c r="B87" s="70"/>
      <c r="C87" s="70" t="s">
        <v>88</v>
      </c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1"/>
      <c r="P87" s="72"/>
      <c r="Q87" s="72"/>
      <c r="R87" s="72"/>
      <c r="S87" s="72"/>
      <c r="T87" s="72"/>
      <c r="U87" s="72"/>
      <c r="V87" s="72"/>
      <c r="W87" s="72"/>
      <c r="X87" s="72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4"/>
      <c r="BR87" s="46"/>
      <c r="BS87" s="46"/>
      <c r="BT87" s="46"/>
      <c r="BU87" s="46"/>
      <c r="BV87" s="46"/>
      <c r="BW87" s="46"/>
      <c r="BX87" s="46"/>
      <c r="BY87" s="46"/>
      <c r="BZ87" s="47"/>
      <c r="CA87" s="48" t="s">
        <v>66</v>
      </c>
    </row>
    <row r="88" spans="1:79" s="48" customFormat="1" ht="15.6" x14ac:dyDescent="0.25">
      <c r="A88" s="70">
        <v>0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1"/>
      <c r="P88" s="72"/>
      <c r="Q88" s="72"/>
      <c r="R88" s="72"/>
      <c r="S88" s="72"/>
      <c r="T88" s="72"/>
      <c r="U88" s="72"/>
      <c r="V88" s="72"/>
      <c r="W88" s="72"/>
      <c r="X88" s="72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4"/>
      <c r="BR88" s="46"/>
      <c r="BS88" s="46"/>
      <c r="BT88" s="46"/>
      <c r="BU88" s="46"/>
      <c r="BV88" s="46"/>
      <c r="BW88" s="46"/>
      <c r="BX88" s="46"/>
      <c r="BY88" s="46"/>
      <c r="BZ88" s="47"/>
    </row>
    <row r="89" spans="1:79" s="48" customFormat="1" ht="15.6" x14ac:dyDescent="0.25">
      <c r="A89" s="70">
        <v>0</v>
      </c>
      <c r="B89" s="70"/>
      <c r="C89" s="70" t="s">
        <v>95</v>
      </c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1"/>
      <c r="P89" s="72"/>
      <c r="Q89" s="72"/>
      <c r="R89" s="72"/>
      <c r="S89" s="72"/>
      <c r="T89" s="72"/>
      <c r="U89" s="72"/>
      <c r="V89" s="72"/>
      <c r="W89" s="72"/>
      <c r="X89" s="72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4"/>
      <c r="BR89" s="46"/>
      <c r="BS89" s="46"/>
      <c r="BT89" s="46"/>
      <c r="BU89" s="46"/>
      <c r="BV89" s="46"/>
      <c r="BW89" s="46"/>
      <c r="BX89" s="46"/>
      <c r="BY89" s="46"/>
      <c r="BZ89" s="47"/>
    </row>
    <row r="90" spans="1:79" s="48" customFormat="1" ht="15.6" x14ac:dyDescent="0.25">
      <c r="A90" s="70">
        <v>0</v>
      </c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1"/>
      <c r="P90" s="72"/>
      <c r="Q90" s="72"/>
      <c r="R90" s="72"/>
      <c r="S90" s="72"/>
      <c r="T90" s="72"/>
      <c r="U90" s="72"/>
      <c r="V90" s="72"/>
      <c r="W90" s="72"/>
      <c r="X90" s="72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4"/>
      <c r="BR90" s="46"/>
      <c r="BS90" s="46"/>
      <c r="BT90" s="46"/>
      <c r="BU90" s="46"/>
      <c r="BV90" s="46"/>
      <c r="BW90" s="46"/>
      <c r="BX90" s="46"/>
      <c r="BY90" s="46"/>
      <c r="BZ90" s="47"/>
    </row>
    <row r="91" spans="1:79" s="48" customFormat="1" ht="15.6" x14ac:dyDescent="0.25">
      <c r="A91" s="70">
        <v>0</v>
      </c>
      <c r="B91" s="70"/>
      <c r="C91" s="70" t="s">
        <v>99</v>
      </c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1"/>
      <c r="P91" s="72"/>
      <c r="Q91" s="72"/>
      <c r="R91" s="72"/>
      <c r="S91" s="72"/>
      <c r="T91" s="72"/>
      <c r="U91" s="72"/>
      <c r="V91" s="72"/>
      <c r="W91" s="72"/>
      <c r="X91" s="72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4"/>
      <c r="BR91" s="46"/>
      <c r="BS91" s="46"/>
      <c r="BT91" s="46"/>
      <c r="BU91" s="46"/>
      <c r="BV91" s="46"/>
      <c r="BW91" s="46"/>
      <c r="BX91" s="46"/>
      <c r="BY91" s="46"/>
      <c r="BZ91" s="47"/>
    </row>
    <row r="92" spans="1:79" s="48" customFormat="1" ht="15.6" x14ac:dyDescent="0.25">
      <c r="A92" s="70">
        <v>0</v>
      </c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1"/>
      <c r="P92" s="72"/>
      <c r="Q92" s="72"/>
      <c r="R92" s="72"/>
      <c r="S92" s="72"/>
      <c r="T92" s="72"/>
      <c r="U92" s="72"/>
      <c r="V92" s="72"/>
      <c r="W92" s="72"/>
      <c r="X92" s="72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L92" s="73"/>
      <c r="BM92" s="73"/>
      <c r="BN92" s="73"/>
      <c r="BO92" s="73"/>
      <c r="BP92" s="73"/>
      <c r="BQ92" s="74"/>
      <c r="BR92" s="46"/>
      <c r="BS92" s="46"/>
      <c r="BT92" s="46"/>
      <c r="BU92" s="46"/>
      <c r="BV92" s="46"/>
      <c r="BW92" s="46"/>
      <c r="BX92" s="46"/>
      <c r="BY92" s="46"/>
      <c r="BZ92" s="47"/>
    </row>
    <row r="93" spans="1:79" s="48" customFormat="1" ht="15.6" x14ac:dyDescent="0.25">
      <c r="A93" s="70">
        <v>0</v>
      </c>
      <c r="B93" s="70"/>
      <c r="C93" s="70" t="s">
        <v>104</v>
      </c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1"/>
      <c r="P93" s="72"/>
      <c r="Q93" s="72"/>
      <c r="R93" s="72"/>
      <c r="S93" s="72"/>
      <c r="T93" s="72"/>
      <c r="U93" s="72"/>
      <c r="V93" s="72"/>
      <c r="W93" s="72"/>
      <c r="X93" s="72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4"/>
      <c r="BR93" s="46"/>
      <c r="BS93" s="46"/>
      <c r="BT93" s="46"/>
      <c r="BU93" s="46"/>
      <c r="BV93" s="46"/>
      <c r="BW93" s="46"/>
      <c r="BX93" s="46"/>
      <c r="BY93" s="46"/>
      <c r="BZ93" s="47"/>
    </row>
    <row r="94" spans="1:79" s="48" customFormat="1" ht="15.6" x14ac:dyDescent="0.25">
      <c r="A94" s="70">
        <v>0</v>
      </c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1"/>
      <c r="P94" s="72"/>
      <c r="Q94" s="72"/>
      <c r="R94" s="72"/>
      <c r="S94" s="72"/>
      <c r="T94" s="72"/>
      <c r="U94" s="72"/>
      <c r="V94" s="72"/>
      <c r="W94" s="72"/>
      <c r="X94" s="72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4"/>
      <c r="BR94" s="46"/>
      <c r="BS94" s="46"/>
      <c r="BT94" s="46"/>
      <c r="BU94" s="46"/>
      <c r="BV94" s="46"/>
      <c r="BW94" s="46"/>
      <c r="BX94" s="46"/>
      <c r="BY94" s="46"/>
      <c r="BZ94" s="47"/>
    </row>
    <row r="95" spans="1:79" ht="15.6" x14ac:dyDescent="0.25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" customHeight="1" x14ac:dyDescent="0.25">
      <c r="A96" s="107" t="s">
        <v>65</v>
      </c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</row>
    <row r="97" spans="1:78" ht="31.2" customHeight="1" x14ac:dyDescent="0.25">
      <c r="A97" s="148" t="s">
        <v>108</v>
      </c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  <c r="BI97" s="144"/>
      <c r="BJ97" s="144"/>
      <c r="BK97" s="144"/>
      <c r="BL97" s="144"/>
    </row>
    <row r="98" spans="1:78" ht="15.6" x14ac:dyDescent="0.25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" customHeight="1" x14ac:dyDescent="0.25">
      <c r="A99" s="107" t="s">
        <v>46</v>
      </c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</row>
    <row r="100" spans="1:78" ht="15.9" customHeight="1" x14ac:dyDescent="0.25">
      <c r="A100" s="148" t="s">
        <v>109</v>
      </c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4"/>
      <c r="BG100" s="144"/>
      <c r="BH100" s="144"/>
      <c r="BI100" s="144"/>
      <c r="BJ100" s="144"/>
      <c r="BK100" s="144"/>
      <c r="BL100" s="144"/>
    </row>
    <row r="101" spans="1:78" ht="15.9" customHeight="1" x14ac:dyDescent="0.25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5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5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" customHeight="1" x14ac:dyDescent="0.3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3">
      <c r="A106" s="143" t="s">
        <v>112</v>
      </c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3"/>
      <c r="AO106" s="3"/>
      <c r="AP106" s="146" t="s">
        <v>114</v>
      </c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78" x14ac:dyDescent="0.25">
      <c r="W107" s="142" t="s">
        <v>8</v>
      </c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2"/>
      <c r="AK107" s="142"/>
      <c r="AL107" s="142"/>
      <c r="AM107" s="142"/>
      <c r="AN107" s="4"/>
      <c r="AO107" s="4"/>
      <c r="AP107" s="142" t="s">
        <v>73</v>
      </c>
      <c r="AQ107" s="142"/>
      <c r="AR107" s="142"/>
      <c r="AS107" s="142"/>
      <c r="AT107" s="142"/>
      <c r="AU107" s="142"/>
      <c r="AV107" s="142"/>
      <c r="AW107" s="142"/>
      <c r="AX107" s="142"/>
      <c r="AY107" s="142"/>
      <c r="AZ107" s="142"/>
      <c r="BA107" s="142"/>
      <c r="BB107" s="142"/>
      <c r="BC107" s="142"/>
      <c r="BD107" s="142"/>
      <c r="BE107" s="142"/>
      <c r="BF107" s="142"/>
      <c r="BG107" s="142"/>
      <c r="BH107" s="142"/>
    </row>
    <row r="110" spans="1:78" ht="31.2" customHeight="1" x14ac:dyDescent="0.3">
      <c r="A110" s="143" t="s">
        <v>113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3"/>
      <c r="AO110" s="3"/>
      <c r="AP110" s="146" t="s">
        <v>115</v>
      </c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78" x14ac:dyDescent="0.25">
      <c r="W111" s="142" t="s">
        <v>8</v>
      </c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  <c r="AL111" s="142"/>
      <c r="AM111" s="142"/>
      <c r="AN111" s="4"/>
      <c r="AO111" s="4"/>
      <c r="AP111" s="142" t="s">
        <v>73</v>
      </c>
      <c r="AQ111" s="142"/>
      <c r="AR111" s="142"/>
      <c r="AS111" s="142"/>
      <c r="AT111" s="142"/>
      <c r="AU111" s="142"/>
      <c r="AV111" s="142"/>
      <c r="AW111" s="142"/>
      <c r="AX111" s="142"/>
      <c r="AY111" s="142"/>
      <c r="AZ111" s="142"/>
      <c r="BA111" s="142"/>
      <c r="BB111" s="142"/>
      <c r="BC111" s="142"/>
      <c r="BD111" s="142"/>
      <c r="BE111" s="142"/>
      <c r="BF111" s="142"/>
      <c r="BG111" s="142"/>
      <c r="BH111" s="142"/>
    </row>
  </sheetData>
  <mergeCells count="434">
    <mergeCell ref="O87:BQ87"/>
    <mergeCell ref="A87:B87"/>
    <mergeCell ref="C87:I87"/>
    <mergeCell ref="J87:N87"/>
    <mergeCell ref="A86:B86"/>
    <mergeCell ref="J84:N84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O84:BQ84"/>
    <mergeCell ref="AI69:AM69"/>
    <mergeCell ref="AN69:AR69"/>
    <mergeCell ref="AS69:AW69"/>
    <mergeCell ref="AX69:BB69"/>
    <mergeCell ref="A68:B68"/>
    <mergeCell ref="O69:X69"/>
    <mergeCell ref="AU18:BB18"/>
    <mergeCell ref="BE20:BL20"/>
    <mergeCell ref="BE21:BL21"/>
    <mergeCell ref="AU41:AY41"/>
    <mergeCell ref="G25:BL25"/>
    <mergeCell ref="A37:BQ3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C42:Z42"/>
    <mergeCell ref="AK42:AO42"/>
    <mergeCell ref="AF42:AJ42"/>
    <mergeCell ref="AA42:AE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D68:AH68"/>
    <mergeCell ref="AI67:AM67"/>
    <mergeCell ref="BH67:BL67"/>
    <mergeCell ref="BM67:BQ67"/>
    <mergeCell ref="BM68:BQ68"/>
    <mergeCell ref="BH68:BL68"/>
    <mergeCell ref="AS66:AW66"/>
    <mergeCell ref="AP111:BH111"/>
    <mergeCell ref="A110:V110"/>
    <mergeCell ref="W110:AM110"/>
    <mergeCell ref="AP110:BH110"/>
    <mergeCell ref="W111:AM111"/>
    <mergeCell ref="AP107:BH107"/>
    <mergeCell ref="A100:BL100"/>
    <mergeCell ref="C86:I86"/>
    <mergeCell ref="W107:AM107"/>
    <mergeCell ref="A106:V106"/>
    <mergeCell ref="W106:AM106"/>
    <mergeCell ref="A96:BL96"/>
    <mergeCell ref="A97:BL97"/>
    <mergeCell ref="AP106:BH106"/>
    <mergeCell ref="J86:N86"/>
    <mergeCell ref="A85:B85"/>
    <mergeCell ref="O85:BQ85"/>
    <mergeCell ref="AN67:AR67"/>
    <mergeCell ref="AN66:AR66"/>
    <mergeCell ref="AI66:AM66"/>
    <mergeCell ref="BC65:BQ65"/>
    <mergeCell ref="AI56:AM56"/>
    <mergeCell ref="AN56:AR56"/>
    <mergeCell ref="AN65:BB65"/>
    <mergeCell ref="A62:BQ62"/>
    <mergeCell ref="C67:I67"/>
    <mergeCell ref="BI56:BN56"/>
    <mergeCell ref="BI58:BN58"/>
    <mergeCell ref="BD59:BH59"/>
    <mergeCell ref="BD57:BH57"/>
    <mergeCell ref="BI57:BN57"/>
    <mergeCell ref="BI59:BN59"/>
    <mergeCell ref="BD58:BH58"/>
    <mergeCell ref="A63:BQ63"/>
    <mergeCell ref="Y69:AC69"/>
    <mergeCell ref="A67:B67"/>
    <mergeCell ref="Y68:AC68"/>
    <mergeCell ref="C85:I85"/>
    <mergeCell ref="J85:N85"/>
    <mergeCell ref="C68:I68"/>
    <mergeCell ref="J68:N68"/>
    <mergeCell ref="O68:X68"/>
    <mergeCell ref="C69:I69"/>
    <mergeCell ref="J69:N69"/>
    <mergeCell ref="A75:B75"/>
    <mergeCell ref="C75:I75"/>
    <mergeCell ref="J75:N75"/>
    <mergeCell ref="O75:X75"/>
    <mergeCell ref="Y75:AC75"/>
    <mergeCell ref="A77:B77"/>
    <mergeCell ref="C77:I77"/>
    <mergeCell ref="J77:N77"/>
    <mergeCell ref="O77:X77"/>
    <mergeCell ref="Y77:AC77"/>
    <mergeCell ref="O86:BQ86"/>
    <mergeCell ref="A69:B69"/>
    <mergeCell ref="AD69:AH69"/>
    <mergeCell ref="A82:BQ82"/>
    <mergeCell ref="A84:B84"/>
    <mergeCell ref="C84:I84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BN40:BQ40"/>
    <mergeCell ref="A51:B51"/>
    <mergeCell ref="A49:B49"/>
    <mergeCell ref="A50:B50"/>
    <mergeCell ref="A54:BN54"/>
    <mergeCell ref="A53:BN53"/>
    <mergeCell ref="C51:BQ51"/>
    <mergeCell ref="C49:BQ49"/>
    <mergeCell ref="C50:BQ50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X57:AB57"/>
    <mergeCell ref="AC57:AH57"/>
    <mergeCell ref="AY55:BN55"/>
    <mergeCell ref="AI57:AM57"/>
    <mergeCell ref="AY58:BC58"/>
    <mergeCell ref="AY56:BC56"/>
    <mergeCell ref="BD56:BH56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3:BB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BH74:BL74"/>
    <mergeCell ref="AI74:AM74"/>
    <mergeCell ref="AN74:AR74"/>
    <mergeCell ref="AS74:AW74"/>
    <mergeCell ref="AX74:BB74"/>
    <mergeCell ref="BC74:BG74"/>
    <mergeCell ref="AX75:BB75"/>
    <mergeCell ref="BC75:BG75"/>
    <mergeCell ref="BC73:BG73"/>
    <mergeCell ref="BH73:BL73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6:BQ76"/>
    <mergeCell ref="BH76:BL76"/>
    <mergeCell ref="AD75:AH75"/>
    <mergeCell ref="AI75:AM75"/>
    <mergeCell ref="AN75:AR75"/>
    <mergeCell ref="AS75:AW75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BM80:BQ80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9:B89"/>
    <mergeCell ref="C89:I89"/>
    <mergeCell ref="J89:N89"/>
    <mergeCell ref="O89:BQ89"/>
    <mergeCell ref="A90:B90"/>
    <mergeCell ref="C90:I90"/>
    <mergeCell ref="J90:N90"/>
    <mergeCell ref="O90:BQ90"/>
    <mergeCell ref="A88:B88"/>
    <mergeCell ref="C88:I88"/>
    <mergeCell ref="J88:N88"/>
    <mergeCell ref="O88:BQ88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</mergeCells>
  <phoneticPr fontId="0" type="noConversion"/>
  <conditionalFormatting sqref="C83 C98 C69 C87">
    <cfRule type="cellIs" dxfId="40" priority="43" stopIfTrue="1" operator="equal">
      <formula>$C68</formula>
    </cfRule>
  </conditionalFormatting>
  <conditionalFormatting sqref="A69:B69 A83:B83 A87:B87 A98:B98 A59:B59 A81:B81 A95:B95">
    <cfRule type="cellIs" dxfId="39" priority="44" stopIfTrue="1" operator="equal">
      <formula>0</formula>
    </cfRule>
  </conditionalFormatting>
  <conditionalFormatting sqref="A60:B60">
    <cfRule type="cellIs" dxfId="38" priority="42" stopIfTrue="1" operator="equal">
      <formula>0</formula>
    </cfRule>
  </conditionalFormatting>
  <conditionalFormatting sqref="C81">
    <cfRule type="cellIs" dxfId="37" priority="46" stopIfTrue="1" operator="equal">
      <formula>$C69</formula>
    </cfRule>
  </conditionalFormatting>
  <conditionalFormatting sqref="C70">
    <cfRule type="cellIs" dxfId="36" priority="39" stopIfTrue="1" operator="equal">
      <formula>$C69</formula>
    </cfRule>
  </conditionalFormatting>
  <conditionalFormatting sqref="A70:B70">
    <cfRule type="cellIs" dxfId="35" priority="40" stopIfTrue="1" operator="equal">
      <formula>0</formula>
    </cfRule>
  </conditionalFormatting>
  <conditionalFormatting sqref="C71">
    <cfRule type="cellIs" dxfId="34" priority="37" stopIfTrue="1" operator="equal">
      <formula>$C70</formula>
    </cfRule>
  </conditionalFormatting>
  <conditionalFormatting sqref="A71:B71">
    <cfRule type="cellIs" dxfId="33" priority="38" stopIfTrue="1" operator="equal">
      <formula>0</formula>
    </cfRule>
  </conditionalFormatting>
  <conditionalFormatting sqref="C72">
    <cfRule type="cellIs" dxfId="32" priority="35" stopIfTrue="1" operator="equal">
      <formula>$C71</formula>
    </cfRule>
  </conditionalFormatting>
  <conditionalFormatting sqref="A72:B72">
    <cfRule type="cellIs" dxfId="31" priority="36" stopIfTrue="1" operator="equal">
      <formula>0</formula>
    </cfRule>
  </conditionalFormatting>
  <conditionalFormatting sqref="C73">
    <cfRule type="cellIs" dxfId="30" priority="33" stopIfTrue="1" operator="equal">
      <formula>$C72</formula>
    </cfRule>
  </conditionalFormatting>
  <conditionalFormatting sqref="A73:B73">
    <cfRule type="cellIs" dxfId="29" priority="34" stopIfTrue="1" operator="equal">
      <formula>0</formula>
    </cfRule>
  </conditionalFormatting>
  <conditionalFormatting sqref="C74">
    <cfRule type="cellIs" dxfId="28" priority="31" stopIfTrue="1" operator="equal">
      <formula>$C73</formula>
    </cfRule>
  </conditionalFormatting>
  <conditionalFormatting sqref="A74:B74">
    <cfRule type="cellIs" dxfId="27" priority="32" stopIfTrue="1" operator="equal">
      <formula>0</formula>
    </cfRule>
  </conditionalFormatting>
  <conditionalFormatting sqref="C75">
    <cfRule type="cellIs" dxfId="26" priority="29" stopIfTrue="1" operator="equal">
      <formula>$C74</formula>
    </cfRule>
  </conditionalFormatting>
  <conditionalFormatting sqref="A75:B75">
    <cfRule type="cellIs" dxfId="25" priority="30" stopIfTrue="1" operator="equal">
      <formula>0</formula>
    </cfRule>
  </conditionalFormatting>
  <conditionalFormatting sqref="C76">
    <cfRule type="cellIs" dxfId="24" priority="27" stopIfTrue="1" operator="equal">
      <formula>$C75</formula>
    </cfRule>
  </conditionalFormatting>
  <conditionalFormatting sqref="A76:B76">
    <cfRule type="cellIs" dxfId="23" priority="28" stopIfTrue="1" operator="equal">
      <formula>0</formula>
    </cfRule>
  </conditionalFormatting>
  <conditionalFormatting sqref="C77">
    <cfRule type="cellIs" dxfId="22" priority="25" stopIfTrue="1" operator="equal">
      <formula>$C76</formula>
    </cfRule>
  </conditionalFormatting>
  <conditionalFormatting sqref="A77:B77">
    <cfRule type="cellIs" dxfId="21" priority="26" stopIfTrue="1" operator="equal">
      <formula>0</formula>
    </cfRule>
  </conditionalFormatting>
  <conditionalFormatting sqref="C78">
    <cfRule type="cellIs" dxfId="20" priority="23" stopIfTrue="1" operator="equal">
      <formula>$C77</formula>
    </cfRule>
  </conditionalFormatting>
  <conditionalFormatting sqref="A78:B78">
    <cfRule type="cellIs" dxfId="19" priority="24" stopIfTrue="1" operator="equal">
      <formula>0</formula>
    </cfRule>
  </conditionalFormatting>
  <conditionalFormatting sqref="C79">
    <cfRule type="cellIs" dxfId="18" priority="21" stopIfTrue="1" operator="equal">
      <formula>$C78</formula>
    </cfRule>
  </conditionalFormatting>
  <conditionalFormatting sqref="A79:B79">
    <cfRule type="cellIs" dxfId="17" priority="22" stopIfTrue="1" operator="equal">
      <formula>0</formula>
    </cfRule>
  </conditionalFormatting>
  <conditionalFormatting sqref="C80">
    <cfRule type="cellIs" dxfId="16" priority="19" stopIfTrue="1" operator="equal">
      <formula>$C79</formula>
    </cfRule>
  </conditionalFormatting>
  <conditionalFormatting sqref="A80:B80">
    <cfRule type="cellIs" dxfId="15" priority="20" stopIfTrue="1" operator="equal">
      <formula>0</formula>
    </cfRule>
  </conditionalFormatting>
  <conditionalFormatting sqref="C95">
    <cfRule type="cellIs" dxfId="14" priority="48" stopIfTrue="1" operator="equal">
      <formula>$C87</formula>
    </cfRule>
  </conditionalFormatting>
  <conditionalFormatting sqref="C88">
    <cfRule type="cellIs" dxfId="13" priority="15" stopIfTrue="1" operator="equal">
      <formula>$C87</formula>
    </cfRule>
  </conditionalFormatting>
  <conditionalFormatting sqref="A88:B88">
    <cfRule type="cellIs" dxfId="12" priority="16" stopIfTrue="1" operator="equal">
      <formula>0</formula>
    </cfRule>
  </conditionalFormatting>
  <conditionalFormatting sqref="C89">
    <cfRule type="cellIs" dxfId="11" priority="13" stopIfTrue="1" operator="equal">
      <formula>$C88</formula>
    </cfRule>
  </conditionalFormatting>
  <conditionalFormatting sqref="A89:B89">
    <cfRule type="cellIs" dxfId="10" priority="14" stopIfTrue="1" operator="equal">
      <formula>0</formula>
    </cfRule>
  </conditionalFormatting>
  <conditionalFormatting sqref="C90">
    <cfRule type="cellIs" dxfId="9" priority="11" stopIfTrue="1" operator="equal">
      <formula>$C89</formula>
    </cfRule>
  </conditionalFormatting>
  <conditionalFormatting sqref="A90:B90">
    <cfRule type="cellIs" dxfId="8" priority="12" stopIfTrue="1" operator="equal">
      <formula>0</formula>
    </cfRule>
  </conditionalFormatting>
  <conditionalFormatting sqref="C91">
    <cfRule type="cellIs" dxfId="7" priority="9" stopIfTrue="1" operator="equal">
      <formula>$C90</formula>
    </cfRule>
  </conditionalFormatting>
  <conditionalFormatting sqref="A91:B91">
    <cfRule type="cellIs" dxfId="6" priority="10" stopIfTrue="1" operator="equal">
      <formula>0</formula>
    </cfRule>
  </conditionalFormatting>
  <conditionalFormatting sqref="C92">
    <cfRule type="cellIs" dxfId="5" priority="7" stopIfTrue="1" operator="equal">
      <formula>$C91</formula>
    </cfRule>
  </conditionalFormatting>
  <conditionalFormatting sqref="A92:B92">
    <cfRule type="cellIs" dxfId="4" priority="8" stopIfTrue="1" operator="equal">
      <formula>0</formula>
    </cfRule>
  </conditionalFormatting>
  <conditionalFormatting sqref="C93">
    <cfRule type="cellIs" dxfId="3" priority="5" stopIfTrue="1" operator="equal">
      <formula>$C92</formula>
    </cfRule>
  </conditionalFormatting>
  <conditionalFormatting sqref="A93:B93">
    <cfRule type="cellIs" dxfId="2" priority="6" stopIfTrue="1" operator="equal">
      <formula>0</formula>
    </cfRule>
  </conditionalFormatting>
  <conditionalFormatting sqref="C94">
    <cfRule type="cellIs" dxfId="1" priority="3" stopIfTrue="1" operator="equal">
      <formula>$C93</formula>
    </cfRule>
  </conditionalFormatting>
  <conditionalFormatting sqref="A94:B9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topLeftCell="A10" zoomScale="60" zoomScaleNormal="100" workbookViewId="0">
      <selection activeCell="P12" sqref="P12"/>
    </sheetView>
  </sheetViews>
  <sheetFormatPr defaultRowHeight="13.2" x14ac:dyDescent="0.25"/>
  <cols>
    <col min="2" max="2" width="13.6640625" customWidth="1"/>
    <col min="3" max="3" width="11.77734375" customWidth="1"/>
  </cols>
  <sheetData>
    <row r="1" spans="1:9" ht="15.6" x14ac:dyDescent="0.3">
      <c r="A1" s="49"/>
      <c r="B1" s="49"/>
      <c r="C1" s="49"/>
      <c r="D1" s="49"/>
      <c r="E1" s="49"/>
      <c r="F1" s="49"/>
      <c r="G1" s="50"/>
      <c r="H1" s="51"/>
      <c r="I1" s="51" t="s">
        <v>125</v>
      </c>
    </row>
    <row r="2" spans="1:9" ht="15.6" x14ac:dyDescent="0.3">
      <c r="A2" s="49"/>
      <c r="B2" s="49"/>
      <c r="C2" s="49"/>
      <c r="D2" s="49"/>
      <c r="E2" s="49"/>
      <c r="F2" s="49"/>
      <c r="G2" s="49"/>
      <c r="H2" s="49"/>
      <c r="I2" s="49"/>
    </row>
    <row r="3" spans="1:9" ht="15.6" x14ac:dyDescent="0.3">
      <c r="A3" s="200" t="s">
        <v>126</v>
      </c>
      <c r="B3" s="200"/>
      <c r="C3" s="200"/>
      <c r="D3" s="200"/>
      <c r="E3" s="200"/>
      <c r="F3" s="200"/>
      <c r="G3" s="200"/>
      <c r="H3" s="200"/>
      <c r="I3" s="200"/>
    </row>
    <row r="4" spans="1:9" ht="15.6" x14ac:dyDescent="0.3">
      <c r="A4" s="49"/>
      <c r="B4" s="49"/>
      <c r="C4" s="200" t="s">
        <v>203</v>
      </c>
      <c r="D4" s="201"/>
      <c r="E4" s="201"/>
      <c r="F4" s="201"/>
      <c r="G4" s="201"/>
      <c r="H4" s="49"/>
      <c r="I4" s="49"/>
    </row>
    <row r="5" spans="1:9" ht="15.6" x14ac:dyDescent="0.3">
      <c r="A5" s="49"/>
      <c r="B5" s="49"/>
      <c r="C5" s="49"/>
      <c r="D5" s="49"/>
      <c r="E5" s="49"/>
      <c r="F5" s="49"/>
      <c r="G5" s="49"/>
      <c r="H5" s="49"/>
      <c r="I5" s="49"/>
    </row>
    <row r="6" spans="1:9" ht="15.6" x14ac:dyDescent="0.3">
      <c r="A6" s="49" t="s">
        <v>7</v>
      </c>
      <c r="B6" s="198" t="str">
        <f>[1]звіт!F11</f>
        <v>0600000</v>
      </c>
      <c r="C6" s="197"/>
      <c r="D6" s="197" t="s">
        <v>127</v>
      </c>
      <c r="E6" s="197"/>
      <c r="F6" s="197"/>
      <c r="G6" s="197"/>
      <c r="H6" s="197"/>
      <c r="I6" s="197"/>
    </row>
    <row r="7" spans="1:9" ht="15.6" x14ac:dyDescent="0.3">
      <c r="A7" s="49"/>
      <c r="B7" s="195" t="s">
        <v>128</v>
      </c>
      <c r="C7" s="195"/>
      <c r="D7" s="175" t="s">
        <v>129</v>
      </c>
      <c r="E7" s="175"/>
      <c r="F7" s="175"/>
      <c r="G7" s="175"/>
      <c r="H7" s="175"/>
      <c r="I7" s="175"/>
    </row>
    <row r="8" spans="1:9" ht="15.6" x14ac:dyDescent="0.3">
      <c r="A8" s="49"/>
      <c r="B8" s="49"/>
      <c r="C8" s="49"/>
      <c r="D8" s="49"/>
      <c r="E8" s="49"/>
      <c r="F8" s="49"/>
      <c r="G8" s="49"/>
      <c r="H8" s="49"/>
      <c r="I8" s="49"/>
    </row>
    <row r="9" spans="1:9" ht="15.6" x14ac:dyDescent="0.3">
      <c r="A9" s="49" t="s">
        <v>33</v>
      </c>
      <c r="B9" s="197">
        <f>[1]звіт!F14</f>
        <v>610000</v>
      </c>
      <c r="C9" s="197"/>
      <c r="D9" s="197" t="s">
        <v>127</v>
      </c>
      <c r="E9" s="197"/>
      <c r="F9" s="197"/>
      <c r="G9" s="197"/>
      <c r="H9" s="197"/>
      <c r="I9" s="197"/>
    </row>
    <row r="10" spans="1:9" ht="15.6" x14ac:dyDescent="0.3">
      <c r="A10" s="49"/>
      <c r="B10" s="195" t="s">
        <v>128</v>
      </c>
      <c r="C10" s="195"/>
      <c r="D10" s="175" t="s">
        <v>130</v>
      </c>
      <c r="E10" s="175"/>
      <c r="F10" s="175"/>
      <c r="G10" s="175"/>
      <c r="H10" s="175"/>
      <c r="I10" s="175"/>
    </row>
    <row r="11" spans="1:9" ht="15.6" x14ac:dyDescent="0.3">
      <c r="A11" s="49"/>
      <c r="B11" s="49"/>
      <c r="C11" s="49"/>
      <c r="D11" s="49"/>
      <c r="E11" s="49"/>
      <c r="F11" s="49"/>
      <c r="G11" s="49"/>
      <c r="H11" s="49"/>
      <c r="I11" s="49"/>
    </row>
    <row r="12" spans="1:9" ht="84.6" customHeight="1" x14ac:dyDescent="0.3">
      <c r="A12" s="49" t="s">
        <v>34</v>
      </c>
      <c r="B12" s="198" t="s">
        <v>120</v>
      </c>
      <c r="C12" s="198"/>
      <c r="D12" s="199" t="s">
        <v>121</v>
      </c>
      <c r="E12" s="199"/>
      <c r="F12" s="199"/>
      <c r="G12" s="199"/>
      <c r="H12" s="199"/>
      <c r="I12" s="199"/>
    </row>
    <row r="13" spans="1:9" ht="15.6" x14ac:dyDescent="0.3">
      <c r="A13" s="49"/>
      <c r="B13" s="195" t="s">
        <v>128</v>
      </c>
      <c r="C13" s="195"/>
      <c r="D13" s="175" t="s">
        <v>131</v>
      </c>
      <c r="E13" s="175"/>
      <c r="F13" s="175"/>
      <c r="G13" s="175"/>
      <c r="H13" s="175"/>
      <c r="I13" s="175"/>
    </row>
    <row r="14" spans="1:9" ht="15.6" x14ac:dyDescent="0.3">
      <c r="A14" s="49"/>
      <c r="B14" s="49"/>
      <c r="C14" s="49"/>
      <c r="D14" s="49"/>
      <c r="E14" s="49"/>
      <c r="F14" s="49"/>
      <c r="G14" s="49"/>
      <c r="H14" s="49"/>
      <c r="I14" s="49"/>
    </row>
    <row r="15" spans="1:9" ht="15.6" x14ac:dyDescent="0.3">
      <c r="A15" s="49" t="s">
        <v>132</v>
      </c>
      <c r="B15" s="49" t="s">
        <v>133</v>
      </c>
      <c r="C15" s="49"/>
      <c r="D15" s="49"/>
      <c r="E15" s="49"/>
      <c r="F15" s="49"/>
      <c r="G15" s="49"/>
      <c r="H15" s="49"/>
      <c r="I15" s="49"/>
    </row>
    <row r="16" spans="1:9" ht="15.6" x14ac:dyDescent="0.3">
      <c r="A16" s="49"/>
      <c r="B16" s="49"/>
      <c r="C16" s="49"/>
      <c r="D16" s="49"/>
      <c r="E16" s="49"/>
      <c r="F16" s="49"/>
      <c r="G16" s="49"/>
      <c r="H16" s="49"/>
      <c r="I16" s="49"/>
    </row>
    <row r="17" spans="1:9" ht="15.6" customHeight="1" x14ac:dyDescent="0.3">
      <c r="A17" s="96" t="s">
        <v>3</v>
      </c>
      <c r="B17" s="96" t="s">
        <v>134</v>
      </c>
      <c r="C17" s="96"/>
      <c r="D17" s="196" t="s">
        <v>135</v>
      </c>
      <c r="E17" s="196"/>
      <c r="F17" s="196"/>
      <c r="G17" s="196"/>
      <c r="H17" s="196"/>
      <c r="I17" s="196"/>
    </row>
    <row r="18" spans="1:9" ht="15.6" customHeight="1" x14ac:dyDescent="0.25">
      <c r="A18" s="96"/>
      <c r="B18" s="96"/>
      <c r="C18" s="96"/>
      <c r="D18" s="96" t="s">
        <v>136</v>
      </c>
      <c r="E18" s="96"/>
      <c r="F18" s="96" t="s">
        <v>137</v>
      </c>
      <c r="G18" s="96"/>
      <c r="H18" s="96" t="s">
        <v>138</v>
      </c>
      <c r="I18" s="96"/>
    </row>
    <row r="19" spans="1:9" x14ac:dyDescent="0.25">
      <c r="A19" s="41">
        <v>1</v>
      </c>
      <c r="B19" s="141">
        <v>2</v>
      </c>
      <c r="C19" s="141"/>
      <c r="D19" s="141">
        <v>3</v>
      </c>
      <c r="E19" s="141"/>
      <c r="F19" s="141">
        <v>4</v>
      </c>
      <c r="G19" s="141"/>
      <c r="H19" s="141">
        <v>5</v>
      </c>
      <c r="I19" s="141"/>
    </row>
    <row r="20" spans="1:9" ht="15.6" customHeight="1" x14ac:dyDescent="0.25">
      <c r="A20" s="52"/>
      <c r="B20" s="182" t="s">
        <v>139</v>
      </c>
      <c r="C20" s="183"/>
      <c r="D20" s="189" t="s">
        <v>140</v>
      </c>
      <c r="E20" s="189"/>
      <c r="F20" s="189" t="s">
        <v>140</v>
      </c>
      <c r="G20" s="189"/>
      <c r="H20" s="189" t="s">
        <v>140</v>
      </c>
      <c r="I20" s="189"/>
    </row>
    <row r="21" spans="1:9" ht="15.6" customHeight="1" x14ac:dyDescent="0.25">
      <c r="A21" s="52"/>
      <c r="B21" s="190" t="s">
        <v>141</v>
      </c>
      <c r="C21" s="190"/>
      <c r="D21" s="184">
        <f>D22</f>
        <v>215</v>
      </c>
      <c r="E21" s="185"/>
      <c r="F21" s="184"/>
      <c r="G21" s="191"/>
      <c r="H21" s="96"/>
      <c r="I21" s="96"/>
    </row>
    <row r="22" spans="1:9" ht="95.4" customHeight="1" x14ac:dyDescent="0.25">
      <c r="A22" s="52"/>
      <c r="B22" s="179" t="s">
        <v>107</v>
      </c>
      <c r="C22" s="180"/>
      <c r="D22" s="192">
        <f>215</f>
        <v>215</v>
      </c>
      <c r="E22" s="193"/>
      <c r="F22" s="194"/>
      <c r="G22" s="96"/>
      <c r="H22" s="96"/>
      <c r="I22" s="96"/>
    </row>
    <row r="23" spans="1:9" ht="15.6" customHeight="1" x14ac:dyDescent="0.25">
      <c r="A23" s="52"/>
      <c r="B23" s="187" t="s">
        <v>142</v>
      </c>
      <c r="C23" s="187"/>
      <c r="D23" s="188" t="s">
        <v>140</v>
      </c>
      <c r="E23" s="188"/>
      <c r="F23" s="189" t="s">
        <v>140</v>
      </c>
      <c r="G23" s="189"/>
      <c r="H23" s="189" t="s">
        <v>140</v>
      </c>
      <c r="I23" s="189"/>
    </row>
    <row r="24" spans="1:9" ht="15.6" customHeight="1" x14ac:dyDescent="0.25">
      <c r="A24" s="52"/>
      <c r="B24" s="187" t="s">
        <v>143</v>
      </c>
      <c r="C24" s="187"/>
      <c r="D24" s="181"/>
      <c r="E24" s="181"/>
      <c r="F24" s="96"/>
      <c r="G24" s="96"/>
      <c r="H24" s="96"/>
      <c r="I24" s="96"/>
    </row>
    <row r="25" spans="1:9" ht="15.6" customHeight="1" x14ac:dyDescent="0.25">
      <c r="A25" s="52"/>
      <c r="B25" s="187" t="s">
        <v>144</v>
      </c>
      <c r="C25" s="187"/>
      <c r="D25" s="181"/>
      <c r="E25" s="181"/>
      <c r="F25" s="96"/>
      <c r="G25" s="96"/>
      <c r="H25" s="96"/>
      <c r="I25" s="96"/>
    </row>
    <row r="26" spans="1:9" ht="15.6" x14ac:dyDescent="0.25">
      <c r="A26" s="52"/>
      <c r="B26" s="176"/>
      <c r="C26" s="176"/>
      <c r="D26" s="181"/>
      <c r="E26" s="181"/>
      <c r="F26" s="96"/>
      <c r="G26" s="96"/>
      <c r="H26" s="96"/>
      <c r="I26" s="96"/>
    </row>
    <row r="27" spans="1:9" ht="15.6" customHeight="1" x14ac:dyDescent="0.25">
      <c r="A27" s="52"/>
      <c r="B27" s="179" t="s">
        <v>145</v>
      </c>
      <c r="C27" s="180"/>
      <c r="D27" s="181"/>
      <c r="E27" s="181"/>
      <c r="F27" s="96"/>
      <c r="G27" s="96"/>
      <c r="H27" s="96"/>
      <c r="I27" s="96"/>
    </row>
    <row r="28" spans="1:9" ht="15.6" x14ac:dyDescent="0.25">
      <c r="A28" s="52"/>
      <c r="B28" s="176"/>
      <c r="C28" s="176"/>
      <c r="D28" s="181"/>
      <c r="E28" s="181"/>
      <c r="F28" s="96"/>
      <c r="G28" s="96"/>
      <c r="H28" s="96"/>
      <c r="I28" s="96"/>
    </row>
    <row r="29" spans="1:9" ht="15.6" customHeight="1" x14ac:dyDescent="0.25">
      <c r="A29" s="52"/>
      <c r="B29" s="182" t="s">
        <v>146</v>
      </c>
      <c r="C29" s="183"/>
      <c r="D29" s="184">
        <f>D21</f>
        <v>215</v>
      </c>
      <c r="E29" s="185"/>
      <c r="F29" s="184"/>
      <c r="G29" s="185"/>
      <c r="H29" s="96"/>
      <c r="I29" s="96"/>
    </row>
    <row r="30" spans="1:9" ht="13.2" customHeight="1" x14ac:dyDescent="0.25">
      <c r="A30" s="186" t="s">
        <v>147</v>
      </c>
      <c r="B30" s="186"/>
      <c r="C30" s="186"/>
      <c r="D30" s="186"/>
      <c r="E30" s="186"/>
      <c r="F30" s="186"/>
      <c r="G30" s="186"/>
      <c r="H30" s="186"/>
      <c r="I30" s="186"/>
    </row>
    <row r="31" spans="1:9" ht="15.6" x14ac:dyDescent="0.3">
      <c r="A31" s="49"/>
      <c r="B31" s="49"/>
      <c r="C31" s="49"/>
      <c r="D31" s="49"/>
      <c r="E31" s="49"/>
      <c r="F31" s="49"/>
      <c r="G31" s="49"/>
      <c r="H31" s="49"/>
      <c r="I31" s="49"/>
    </row>
    <row r="32" spans="1:9" ht="15.6" x14ac:dyDescent="0.3">
      <c r="A32" s="49" t="s">
        <v>148</v>
      </c>
      <c r="B32" s="49" t="s">
        <v>149</v>
      </c>
      <c r="C32" s="49"/>
      <c r="D32" s="49"/>
      <c r="E32" s="49"/>
      <c r="F32" s="49"/>
      <c r="G32" s="49"/>
      <c r="H32" s="49"/>
      <c r="I32" s="49"/>
    </row>
    <row r="33" spans="1:9" ht="15.6" x14ac:dyDescent="0.3">
      <c r="A33" s="49"/>
      <c r="B33" s="49"/>
      <c r="C33" s="49"/>
      <c r="D33" s="49"/>
      <c r="E33" s="49"/>
      <c r="F33" s="49"/>
      <c r="G33" s="49"/>
      <c r="H33" s="49"/>
      <c r="I33" s="49"/>
    </row>
    <row r="34" spans="1:9" ht="15.6" customHeight="1" x14ac:dyDescent="0.25">
      <c r="A34" s="40" t="s">
        <v>3</v>
      </c>
      <c r="B34" s="96" t="s">
        <v>150</v>
      </c>
      <c r="C34" s="96"/>
      <c r="D34" s="96" t="s">
        <v>151</v>
      </c>
      <c r="E34" s="96"/>
      <c r="F34" s="96"/>
      <c r="G34" s="96"/>
      <c r="H34" s="96"/>
      <c r="I34" s="96"/>
    </row>
    <row r="35" spans="1:9" x14ac:dyDescent="0.25">
      <c r="A35" s="41">
        <v>1</v>
      </c>
      <c r="B35" s="175">
        <v>2</v>
      </c>
      <c r="C35" s="175"/>
      <c r="D35" s="141">
        <v>3</v>
      </c>
      <c r="E35" s="141"/>
      <c r="F35" s="141"/>
      <c r="G35" s="141"/>
      <c r="H35" s="141"/>
      <c r="I35" s="141"/>
    </row>
    <row r="36" spans="1:9" ht="15.6" customHeight="1" x14ac:dyDescent="0.25">
      <c r="A36" s="52"/>
      <c r="B36" s="176" t="s">
        <v>143</v>
      </c>
      <c r="C36" s="176"/>
      <c r="D36" s="176"/>
      <c r="E36" s="176"/>
      <c r="F36" s="176"/>
      <c r="G36" s="176"/>
      <c r="H36" s="176"/>
      <c r="I36" s="176"/>
    </row>
    <row r="37" spans="1:9" ht="15.6" customHeight="1" x14ac:dyDescent="0.25">
      <c r="A37" s="52"/>
      <c r="B37" s="176" t="s">
        <v>144</v>
      </c>
      <c r="C37" s="176"/>
      <c r="D37" s="176"/>
      <c r="E37" s="176"/>
      <c r="F37" s="176"/>
      <c r="G37" s="176"/>
      <c r="H37" s="176"/>
      <c r="I37" s="176"/>
    </row>
    <row r="38" spans="1:9" ht="15.6" x14ac:dyDescent="0.25">
      <c r="A38" s="52"/>
      <c r="B38" s="176"/>
      <c r="C38" s="176"/>
      <c r="D38" s="176"/>
      <c r="E38" s="176"/>
      <c r="F38" s="176"/>
      <c r="G38" s="176"/>
      <c r="H38" s="176"/>
      <c r="I38" s="176"/>
    </row>
    <row r="39" spans="1:9" ht="15.6" x14ac:dyDescent="0.25">
      <c r="A39" s="52"/>
      <c r="B39" s="176"/>
      <c r="C39" s="176"/>
      <c r="D39" s="176"/>
      <c r="E39" s="176"/>
      <c r="F39" s="176"/>
      <c r="G39" s="176"/>
      <c r="H39" s="176"/>
      <c r="I39" s="176"/>
    </row>
    <row r="40" spans="1:9" x14ac:dyDescent="0.25">
      <c r="A40" s="177" t="s">
        <v>152</v>
      </c>
      <c r="B40" s="178"/>
      <c r="C40" s="178"/>
      <c r="D40" s="178"/>
      <c r="E40" s="178"/>
      <c r="F40" s="178"/>
      <c r="G40" s="178"/>
      <c r="H40" s="178"/>
      <c r="I40" s="178"/>
    </row>
    <row r="41" spans="1:9" ht="15.6" x14ac:dyDescent="0.3">
      <c r="A41" s="49"/>
      <c r="B41" s="49"/>
      <c r="C41" s="49"/>
      <c r="D41" s="49"/>
      <c r="E41" s="49"/>
      <c r="F41" s="49"/>
      <c r="G41" s="49"/>
      <c r="H41" s="49"/>
      <c r="I41" s="49"/>
    </row>
    <row r="42" spans="1:9" ht="15.6" x14ac:dyDescent="0.3">
      <c r="A42" s="49"/>
      <c r="B42" s="49"/>
      <c r="C42" s="49"/>
      <c r="D42" s="49"/>
      <c r="E42" s="49"/>
      <c r="F42" s="49"/>
      <c r="G42" s="49"/>
      <c r="H42" s="49"/>
      <c r="I42" s="49"/>
    </row>
    <row r="43" spans="1:9" ht="15.6" customHeight="1" x14ac:dyDescent="0.3">
      <c r="A43" s="174" t="s">
        <v>153</v>
      </c>
      <c r="B43" s="174"/>
      <c r="C43" s="174"/>
      <c r="D43" s="174"/>
      <c r="E43" s="174"/>
      <c r="F43" s="174"/>
      <c r="G43" s="174"/>
      <c r="H43" s="174"/>
      <c r="I43" s="174"/>
    </row>
  </sheetData>
  <mergeCells count="79">
    <mergeCell ref="A3:I3"/>
    <mergeCell ref="C4:G4"/>
    <mergeCell ref="B6:C6"/>
    <mergeCell ref="D6:I6"/>
    <mergeCell ref="B7:C7"/>
    <mergeCell ref="D7:I7"/>
    <mergeCell ref="B9:C9"/>
    <mergeCell ref="D9:I9"/>
    <mergeCell ref="B10:C10"/>
    <mergeCell ref="D10:I10"/>
    <mergeCell ref="B12:C12"/>
    <mergeCell ref="D12:I12"/>
    <mergeCell ref="B13:C13"/>
    <mergeCell ref="D13:I13"/>
    <mergeCell ref="A17:A18"/>
    <mergeCell ref="B17:C18"/>
    <mergeCell ref="D17:I17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34:C34"/>
    <mergeCell ref="D34:I34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A30:I30"/>
    <mergeCell ref="A43:I43"/>
    <mergeCell ref="B35:C35"/>
    <mergeCell ref="D35:I35"/>
    <mergeCell ref="B36:C36"/>
    <mergeCell ref="D36:I36"/>
    <mergeCell ref="B37:C37"/>
    <mergeCell ref="D37:I37"/>
    <mergeCell ref="B38:C38"/>
    <mergeCell ref="D38:I38"/>
    <mergeCell ref="B39:C39"/>
    <mergeCell ref="D39:I39"/>
    <mergeCell ref="A40:I40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35"/>
  <sheetViews>
    <sheetView view="pageBreakPreview" zoomScale="60" zoomScaleNormal="100" workbookViewId="0">
      <selection activeCell="J51" sqref="J51"/>
    </sheetView>
  </sheetViews>
  <sheetFormatPr defaultRowHeight="13.2" x14ac:dyDescent="0.25"/>
  <cols>
    <col min="1" max="8" width="2.33203125" style="53" customWidth="1"/>
    <col min="9" max="28" width="2" style="53" customWidth="1"/>
    <col min="29" max="29" width="0.88671875" style="53" customWidth="1"/>
    <col min="30" max="30" width="2" style="53" hidden="1" customWidth="1"/>
    <col min="31" max="33" width="2" style="53" customWidth="1"/>
    <col min="34" max="34" width="4.109375" style="53" customWidth="1"/>
    <col min="35" max="40" width="2" style="53" customWidth="1"/>
    <col min="41" max="41" width="3.44140625" style="53" customWidth="1"/>
    <col min="42" max="45" width="2" style="53" customWidth="1"/>
    <col min="46" max="46" width="0.77734375" style="53" customWidth="1"/>
    <col min="47" max="49" width="2" style="53" customWidth="1"/>
    <col min="50" max="50" width="3.88671875" style="53" customWidth="1"/>
    <col min="51" max="64" width="2" style="53" customWidth="1"/>
    <col min="65" max="65" width="3.33203125" style="53" customWidth="1"/>
    <col min="66" max="66" width="8.44140625" style="53" customWidth="1"/>
  </cols>
  <sheetData>
    <row r="2" spans="1:66" ht="45" customHeight="1" x14ac:dyDescent="0.3">
      <c r="A2" s="54"/>
      <c r="B2" s="54"/>
      <c r="C2" s="54"/>
      <c r="D2" s="241" t="s">
        <v>120</v>
      </c>
      <c r="E2" s="241"/>
      <c r="F2" s="241"/>
      <c r="G2" s="241"/>
      <c r="H2" s="241"/>
      <c r="I2" s="241"/>
      <c r="J2" s="241"/>
      <c r="K2" s="241"/>
      <c r="L2" s="54"/>
      <c r="M2" s="241" t="s">
        <v>123</v>
      </c>
      <c r="N2" s="241"/>
      <c r="O2" s="241"/>
      <c r="P2" s="241"/>
      <c r="Q2" s="241"/>
      <c r="R2" s="241"/>
      <c r="S2" s="55"/>
      <c r="T2" s="242" t="s">
        <v>121</v>
      </c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3"/>
      <c r="BL2" s="243"/>
      <c r="BM2" s="243"/>
      <c r="BN2" s="243"/>
    </row>
    <row r="3" spans="1:66" x14ac:dyDescent="0.25">
      <c r="A3" s="56"/>
      <c r="B3" s="56"/>
      <c r="C3" s="56"/>
      <c r="D3" s="244" t="s">
        <v>128</v>
      </c>
      <c r="E3" s="244"/>
      <c r="F3" s="244"/>
      <c r="G3" s="244"/>
      <c r="H3" s="244"/>
      <c r="I3" s="244"/>
      <c r="J3" s="244"/>
      <c r="K3" s="244"/>
      <c r="L3" s="57"/>
      <c r="M3" s="244" t="s">
        <v>154</v>
      </c>
      <c r="N3" s="244"/>
      <c r="O3" s="244"/>
      <c r="P3" s="244"/>
      <c r="Q3" s="244"/>
      <c r="R3" s="244"/>
      <c r="S3" s="58"/>
      <c r="T3" s="244" t="s">
        <v>155</v>
      </c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</row>
    <row r="4" spans="1:66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</row>
    <row r="5" spans="1:66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1"/>
      <c r="AA5" s="61"/>
      <c r="AB5" s="61"/>
      <c r="AC5" s="61"/>
      <c r="AD5" s="61"/>
      <c r="AE5" s="62"/>
      <c r="AF5" s="63"/>
      <c r="AG5" s="63"/>
      <c r="AH5" s="63"/>
      <c r="AI5" s="61"/>
      <c r="AJ5" s="61"/>
      <c r="AK5" s="61"/>
      <c r="AL5" s="61"/>
      <c r="AM5" s="61"/>
      <c r="AN5" s="61"/>
      <c r="AO5" s="63"/>
      <c r="AP5" s="63"/>
      <c r="AQ5" s="63"/>
      <c r="AR5" s="63"/>
      <c r="AS5" s="63"/>
      <c r="AT5" s="63"/>
      <c r="AU5" s="62"/>
      <c r="AV5" s="62"/>
      <c r="AW5" s="62"/>
      <c r="AX5" s="62"/>
      <c r="AY5" s="61"/>
      <c r="AZ5" s="61"/>
      <c r="BA5" s="61"/>
      <c r="BB5" s="61"/>
      <c r="BC5" s="61"/>
      <c r="BD5" s="61"/>
      <c r="BE5" s="63"/>
      <c r="BF5" s="63"/>
      <c r="BG5" s="63"/>
      <c r="BH5" s="63"/>
      <c r="BI5" s="63"/>
      <c r="BJ5" s="63"/>
      <c r="BK5" s="62"/>
      <c r="BL5" s="62"/>
      <c r="BM5" s="62"/>
      <c r="BN5" s="62"/>
    </row>
    <row r="6" spans="1:66" ht="15.6" x14ac:dyDescent="0.3">
      <c r="A6" s="54"/>
      <c r="B6" s="54"/>
      <c r="C6" s="54" t="s">
        <v>156</v>
      </c>
      <c r="D6" s="54" t="s">
        <v>157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</row>
    <row r="7" spans="1:66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</row>
    <row r="8" spans="1:66" ht="13.8" x14ac:dyDescent="0.25">
      <c r="A8" s="245" t="s">
        <v>6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6" t="s">
        <v>158</v>
      </c>
      <c r="AF8" s="246"/>
      <c r="AG8" s="246"/>
      <c r="AH8" s="246"/>
      <c r="AI8" s="245">
        <v>2022</v>
      </c>
      <c r="AJ8" s="245"/>
      <c r="AK8" s="245"/>
      <c r="AL8" s="245"/>
      <c r="AM8" s="245"/>
      <c r="AN8" s="245"/>
      <c r="AO8" s="245"/>
      <c r="AP8" s="245"/>
      <c r="AQ8" s="245"/>
      <c r="AR8" s="245"/>
      <c r="AS8" s="245"/>
      <c r="AT8" s="245"/>
      <c r="AU8" s="245"/>
      <c r="AV8" s="245"/>
      <c r="AW8" s="245"/>
      <c r="AX8" s="245"/>
      <c r="AY8" s="245">
        <v>2023</v>
      </c>
      <c r="AZ8" s="245"/>
      <c r="BA8" s="245"/>
      <c r="BB8" s="245"/>
      <c r="BC8" s="245"/>
      <c r="BD8" s="245"/>
      <c r="BE8" s="245"/>
      <c r="BF8" s="245"/>
      <c r="BG8" s="245"/>
      <c r="BH8" s="245"/>
      <c r="BI8" s="245"/>
      <c r="BJ8" s="245"/>
      <c r="BK8" s="245"/>
      <c r="BL8" s="245"/>
      <c r="BM8" s="245"/>
      <c r="BN8" s="245"/>
    </row>
    <row r="9" spans="1:66" x14ac:dyDescent="0.25">
      <c r="A9" s="245"/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6"/>
      <c r="AF9" s="246"/>
      <c r="AG9" s="246"/>
      <c r="AH9" s="246"/>
      <c r="AI9" s="246" t="s">
        <v>159</v>
      </c>
      <c r="AJ9" s="246"/>
      <c r="AK9" s="246"/>
      <c r="AL9" s="246"/>
      <c r="AM9" s="246"/>
      <c r="AN9" s="246"/>
      <c r="AO9" s="246" t="s">
        <v>160</v>
      </c>
      <c r="AP9" s="246"/>
      <c r="AQ9" s="246"/>
      <c r="AR9" s="246"/>
      <c r="AS9" s="246"/>
      <c r="AT9" s="246"/>
      <c r="AU9" s="246" t="s">
        <v>161</v>
      </c>
      <c r="AV9" s="246"/>
      <c r="AW9" s="246"/>
      <c r="AX9" s="246"/>
      <c r="AY9" s="246" t="s">
        <v>159</v>
      </c>
      <c r="AZ9" s="246"/>
      <c r="BA9" s="246"/>
      <c r="BB9" s="246"/>
      <c r="BC9" s="246"/>
      <c r="BD9" s="246"/>
      <c r="BE9" s="246" t="s">
        <v>160</v>
      </c>
      <c r="BF9" s="246"/>
      <c r="BG9" s="246"/>
      <c r="BH9" s="246"/>
      <c r="BI9" s="246"/>
      <c r="BJ9" s="246"/>
      <c r="BK9" s="246" t="s">
        <v>161</v>
      </c>
      <c r="BL9" s="246"/>
      <c r="BM9" s="246"/>
      <c r="BN9" s="246"/>
    </row>
    <row r="10" spans="1:66" ht="15.6" x14ac:dyDescent="0.25">
      <c r="A10" s="236" t="s">
        <v>107</v>
      </c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237"/>
      <c r="AX10" s="237"/>
      <c r="AY10" s="237"/>
      <c r="AZ10" s="237"/>
      <c r="BA10" s="237"/>
      <c r="BB10" s="237"/>
      <c r="BC10" s="237"/>
      <c r="BD10" s="237"/>
      <c r="BE10" s="237"/>
      <c r="BF10" s="237"/>
      <c r="BG10" s="237"/>
      <c r="BH10" s="237"/>
      <c r="BI10" s="237"/>
      <c r="BJ10" s="237"/>
      <c r="BK10" s="237"/>
      <c r="BL10" s="237"/>
      <c r="BM10" s="237"/>
      <c r="BN10" s="238"/>
    </row>
    <row r="11" spans="1:66" x14ac:dyDescent="0.25">
      <c r="A11" s="239" t="s">
        <v>162</v>
      </c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0"/>
      <c r="AQ11" s="240"/>
      <c r="AR11" s="240"/>
      <c r="AS11" s="240"/>
      <c r="AT11" s="240"/>
      <c r="AU11" s="240"/>
      <c r="AV11" s="240"/>
      <c r="AW11" s="240"/>
      <c r="AX11" s="240"/>
      <c r="AY11" s="240"/>
      <c r="AZ11" s="240"/>
      <c r="BA11" s="240"/>
      <c r="BB11" s="240"/>
      <c r="BC11" s="240"/>
      <c r="BD11" s="240"/>
      <c r="BE11" s="240"/>
      <c r="BF11" s="240"/>
      <c r="BG11" s="240"/>
      <c r="BH11" s="240"/>
      <c r="BI11" s="240"/>
      <c r="BJ11" s="240"/>
      <c r="BK11" s="240"/>
      <c r="BL11" s="240"/>
      <c r="BM11" s="240"/>
      <c r="BN11" s="240"/>
    </row>
    <row r="12" spans="1:66" ht="21" customHeight="1" x14ac:dyDescent="0.25">
      <c r="A12" s="232" t="str">
        <f>КПК0613140!C77</f>
        <v>середні витрати на оздоровлення однієї дитини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233" t="s">
        <v>163</v>
      </c>
      <c r="AF12" s="234"/>
      <c r="AG12" s="234"/>
      <c r="AH12" s="235"/>
      <c r="AI12" s="229">
        <v>0</v>
      </c>
      <c r="AJ12" s="221"/>
      <c r="AK12" s="221"/>
      <c r="AL12" s="221"/>
      <c r="AM12" s="221"/>
      <c r="AN12" s="221"/>
      <c r="AO12" s="229">
        <v>0</v>
      </c>
      <c r="AP12" s="221"/>
      <c r="AQ12" s="221"/>
      <c r="AR12" s="221"/>
      <c r="AS12" s="221"/>
      <c r="AT12" s="221"/>
      <c r="AU12" s="222">
        <v>1</v>
      </c>
      <c r="AV12" s="222"/>
      <c r="AW12" s="222"/>
      <c r="AX12" s="222"/>
      <c r="AY12" s="229">
        <f>КПК0613140!Y77</f>
        <v>7791.1</v>
      </c>
      <c r="AZ12" s="221"/>
      <c r="BA12" s="221"/>
      <c r="BB12" s="221"/>
      <c r="BC12" s="221"/>
      <c r="BD12" s="221"/>
      <c r="BE12" s="229">
        <f>КПК0613140!AN77</f>
        <v>7791.1</v>
      </c>
      <c r="BF12" s="221"/>
      <c r="BG12" s="221"/>
      <c r="BH12" s="221"/>
      <c r="BI12" s="221"/>
      <c r="BJ12" s="221"/>
      <c r="BK12" s="222">
        <f>AY12/BE12</f>
        <v>1</v>
      </c>
      <c r="BL12" s="222"/>
      <c r="BM12" s="222"/>
      <c r="BN12" s="222"/>
    </row>
    <row r="13" spans="1:66" ht="22.8" customHeight="1" x14ac:dyDescent="0.25">
      <c r="A13" s="232" t="str">
        <f>КПК0613140!C78</f>
        <v>середні витрати на 1 людино-день оздоровлення та відпочинку дітей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233" t="s">
        <v>163</v>
      </c>
      <c r="AF13" s="234"/>
      <c r="AG13" s="234"/>
      <c r="AH13" s="235"/>
      <c r="AI13" s="229">
        <v>0</v>
      </c>
      <c r="AJ13" s="221"/>
      <c r="AK13" s="221"/>
      <c r="AL13" s="221"/>
      <c r="AM13" s="221"/>
      <c r="AN13" s="221"/>
      <c r="AO13" s="229">
        <v>0</v>
      </c>
      <c r="AP13" s="221"/>
      <c r="AQ13" s="221"/>
      <c r="AR13" s="221"/>
      <c r="AS13" s="221"/>
      <c r="AT13" s="221"/>
      <c r="AU13" s="222">
        <v>1</v>
      </c>
      <c r="AV13" s="222"/>
      <c r="AW13" s="222"/>
      <c r="AX13" s="222"/>
      <c r="AY13" s="229">
        <f>КПК0613140!AN78</f>
        <v>390</v>
      </c>
      <c r="AZ13" s="221"/>
      <c r="BA13" s="221"/>
      <c r="BB13" s="221"/>
      <c r="BC13" s="221"/>
      <c r="BD13" s="221"/>
      <c r="BE13" s="229">
        <f>КПК0613140!AX78</f>
        <v>390</v>
      </c>
      <c r="BF13" s="221"/>
      <c r="BG13" s="221"/>
      <c r="BH13" s="221"/>
      <c r="BI13" s="221"/>
      <c r="BJ13" s="221"/>
      <c r="BK13" s="222">
        <f>AY13/BE13</f>
        <v>1</v>
      </c>
      <c r="BL13" s="222"/>
      <c r="BM13" s="222"/>
      <c r="BN13" s="222"/>
    </row>
    <row r="14" spans="1:66" x14ac:dyDescent="0.25">
      <c r="A14" s="230" t="s">
        <v>164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231"/>
      <c r="AF14" s="231"/>
      <c r="AG14" s="231"/>
      <c r="AH14" s="23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2"/>
      <c r="AV14" s="222"/>
      <c r="AW14" s="222"/>
      <c r="AX14" s="222"/>
      <c r="AY14" s="229"/>
      <c r="AZ14" s="221"/>
      <c r="BA14" s="221"/>
      <c r="BB14" s="221"/>
      <c r="BC14" s="221"/>
      <c r="BD14" s="221"/>
      <c r="BE14" s="229"/>
      <c r="BF14" s="221"/>
      <c r="BG14" s="221"/>
      <c r="BH14" s="221"/>
      <c r="BI14" s="221"/>
      <c r="BJ14" s="221"/>
      <c r="BK14" s="222"/>
      <c r="BL14" s="222"/>
      <c r="BM14" s="222"/>
      <c r="BN14" s="222"/>
    </row>
    <row r="15" spans="1:66" ht="27" customHeight="1" x14ac:dyDescent="0.25">
      <c r="A15" s="97" t="s">
        <v>165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226" t="s">
        <v>166</v>
      </c>
      <c r="AF15" s="227"/>
      <c r="AG15" s="227"/>
      <c r="AH15" s="228"/>
      <c r="AI15" s="221">
        <v>0</v>
      </c>
      <c r="AJ15" s="221"/>
      <c r="AK15" s="221"/>
      <c r="AL15" s="221"/>
      <c r="AM15" s="221"/>
      <c r="AN15" s="221"/>
      <c r="AO15" s="221">
        <v>0</v>
      </c>
      <c r="AP15" s="221"/>
      <c r="AQ15" s="221"/>
      <c r="AR15" s="221"/>
      <c r="AS15" s="221"/>
      <c r="AT15" s="221"/>
      <c r="AU15" s="222">
        <v>1</v>
      </c>
      <c r="AV15" s="222"/>
      <c r="AW15" s="222"/>
      <c r="AX15" s="222"/>
      <c r="AY15" s="220">
        <v>100</v>
      </c>
      <c r="AZ15" s="221"/>
      <c r="BA15" s="221"/>
      <c r="BB15" s="221"/>
      <c r="BC15" s="221"/>
      <c r="BD15" s="221"/>
      <c r="BE15" s="220">
        <v>100</v>
      </c>
      <c r="BF15" s="221"/>
      <c r="BG15" s="221"/>
      <c r="BH15" s="221"/>
      <c r="BI15" s="221"/>
      <c r="BJ15" s="221"/>
      <c r="BK15" s="222">
        <f>BE15/AY15</f>
        <v>1</v>
      </c>
      <c r="BL15" s="222"/>
      <c r="BM15" s="222"/>
      <c r="BN15" s="222"/>
    </row>
    <row r="16" spans="1:66" x14ac:dyDescent="0.25">
      <c r="A16" s="223" t="s">
        <v>167</v>
      </c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5"/>
      <c r="AE16" s="223">
        <v>3</v>
      </c>
      <c r="AF16" s="224"/>
      <c r="AG16" s="224"/>
      <c r="AH16" s="225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</row>
    <row r="17" spans="1:66" x14ac:dyDescent="0.25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</row>
    <row r="18" spans="1:66" x14ac:dyDescent="0.25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</row>
    <row r="19" spans="1:66" ht="14.4" x14ac:dyDescent="0.3">
      <c r="A19" s="59"/>
      <c r="B19" s="64" t="s">
        <v>168</v>
      </c>
      <c r="C19" s="216" t="s">
        <v>172</v>
      </c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59"/>
      <c r="AH19" s="59"/>
      <c r="AI19" s="217" t="s">
        <v>169</v>
      </c>
      <c r="AJ19" s="217"/>
      <c r="AK19" s="217"/>
      <c r="AL19" s="217"/>
      <c r="AM19" s="64" t="s">
        <v>170</v>
      </c>
      <c r="AN19" s="218">
        <v>0</v>
      </c>
      <c r="AO19" s="218"/>
      <c r="AP19" s="218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</row>
    <row r="20" spans="1:66" ht="13.8" x14ac:dyDescent="0.25">
      <c r="A20" s="59"/>
      <c r="B20" s="64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</row>
    <row r="21" spans="1:66" ht="14.4" x14ac:dyDescent="0.3">
      <c r="A21" s="59"/>
      <c r="B21" s="64" t="s">
        <v>171</v>
      </c>
      <c r="C21" s="216" t="s">
        <v>200</v>
      </c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59"/>
      <c r="AH21" s="59"/>
      <c r="AI21" s="217" t="s">
        <v>169</v>
      </c>
      <c r="AJ21" s="217"/>
      <c r="AK21" s="217"/>
      <c r="AL21" s="217"/>
      <c r="AM21" s="64" t="s">
        <v>170</v>
      </c>
      <c r="AN21" s="218">
        <f>BK12*100</f>
        <v>100</v>
      </c>
      <c r="AO21" s="218"/>
      <c r="AP21" s="218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</row>
    <row r="22" spans="1:66" ht="13.8" x14ac:dyDescent="0.25">
      <c r="A22" s="59"/>
      <c r="B22" s="64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</row>
    <row r="23" spans="1:66" ht="14.4" x14ac:dyDescent="0.3">
      <c r="B23" s="64" t="s">
        <v>173</v>
      </c>
      <c r="C23" s="216" t="s">
        <v>201</v>
      </c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59"/>
      <c r="AH23" s="59"/>
      <c r="AI23" s="217" t="s">
        <v>174</v>
      </c>
      <c r="AJ23" s="217"/>
      <c r="AK23" s="217"/>
      <c r="AL23" s="217"/>
      <c r="AM23" s="64"/>
      <c r="AN23" s="218">
        <f>BK15*100</f>
        <v>100</v>
      </c>
      <c r="AO23" s="218"/>
      <c r="AP23" s="218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</row>
    <row r="24" spans="1:66" ht="24" customHeight="1" x14ac:dyDescent="0.25">
      <c r="AV24" s="203" t="s">
        <v>175</v>
      </c>
      <c r="AW24" s="203"/>
      <c r="AX24" s="203"/>
      <c r="AY24" s="203"/>
      <c r="AZ24" s="203"/>
      <c r="BA24" s="203" t="s">
        <v>176</v>
      </c>
      <c r="BB24" s="203"/>
      <c r="BC24" s="203"/>
      <c r="BD24" s="203"/>
      <c r="BE24" s="203"/>
      <c r="BF24" s="203"/>
      <c r="BG24" s="204" t="s">
        <v>177</v>
      </c>
      <c r="BH24" s="205"/>
      <c r="BI24" s="205"/>
      <c r="BJ24" s="205"/>
      <c r="BK24" s="205"/>
      <c r="BL24" s="205"/>
      <c r="BM24" s="205"/>
      <c r="BN24" s="205"/>
    </row>
    <row r="25" spans="1:66" x14ac:dyDescent="0.25">
      <c r="AV25" s="202" t="s">
        <v>178</v>
      </c>
      <c r="AW25" s="202"/>
      <c r="AX25" s="202"/>
      <c r="AY25" s="202"/>
      <c r="AZ25" s="202"/>
      <c r="BA25" s="206" t="s">
        <v>179</v>
      </c>
      <c r="BB25" s="206"/>
      <c r="BC25" s="206"/>
      <c r="BD25" s="206"/>
      <c r="BE25" s="206"/>
      <c r="BF25" s="206"/>
    </row>
    <row r="26" spans="1:66" ht="18" x14ac:dyDescent="0.35">
      <c r="B26" s="65" t="s">
        <v>180</v>
      </c>
      <c r="C26" s="207" t="s">
        <v>181</v>
      </c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59"/>
      <c r="AH26" s="59"/>
      <c r="AI26" s="208" t="s">
        <v>182</v>
      </c>
      <c r="AJ26" s="208"/>
      <c r="AK26" s="208"/>
      <c r="AL26" s="208"/>
      <c r="AM26" s="208" t="s">
        <v>170</v>
      </c>
      <c r="AN26" s="215">
        <v>1</v>
      </c>
      <c r="AO26" s="215"/>
      <c r="AP26" s="215"/>
      <c r="AQ26" s="208" t="s">
        <v>170</v>
      </c>
      <c r="AR26" s="208">
        <v>15</v>
      </c>
      <c r="AS26" s="208"/>
      <c r="AT26" s="66"/>
      <c r="AV26" s="202" t="s">
        <v>183</v>
      </c>
      <c r="AW26" s="202"/>
      <c r="AX26" s="202"/>
      <c r="AY26" s="202"/>
      <c r="AZ26" s="202"/>
      <c r="BA26" s="202">
        <v>15</v>
      </c>
      <c r="BB26" s="202"/>
      <c r="BC26" s="202"/>
      <c r="BD26" s="202"/>
      <c r="BE26" s="202"/>
      <c r="BF26" s="202"/>
      <c r="BH26" s="53" t="s">
        <v>184</v>
      </c>
    </row>
    <row r="27" spans="1:66" x14ac:dyDescent="0.25"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I27" s="208"/>
      <c r="AJ27" s="208"/>
      <c r="AK27" s="208"/>
      <c r="AL27" s="208"/>
      <c r="AM27" s="208"/>
      <c r="AN27" s="215"/>
      <c r="AO27" s="215"/>
      <c r="AP27" s="215"/>
      <c r="AQ27" s="208"/>
      <c r="AR27" s="208"/>
      <c r="AS27" s="208"/>
      <c r="AV27" s="202" t="s">
        <v>185</v>
      </c>
      <c r="AW27" s="202"/>
      <c r="AX27" s="202"/>
      <c r="AY27" s="202"/>
      <c r="AZ27" s="202"/>
      <c r="BA27" s="202">
        <v>25</v>
      </c>
      <c r="BB27" s="202"/>
      <c r="BC27" s="202"/>
      <c r="BD27" s="202"/>
      <c r="BE27" s="202"/>
      <c r="BF27" s="202"/>
    </row>
    <row r="28" spans="1:66" ht="14.4" x14ac:dyDescent="0.3"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U28" s="53" t="s">
        <v>199</v>
      </c>
    </row>
    <row r="29" spans="1:66" ht="34.799999999999997" customHeight="1" x14ac:dyDescent="0.3">
      <c r="AV29" s="68"/>
      <c r="AW29" s="203" t="s">
        <v>186</v>
      </c>
      <c r="AX29" s="203"/>
      <c r="AY29" s="203"/>
      <c r="AZ29" s="203"/>
      <c r="BA29" s="203"/>
      <c r="BB29" s="203"/>
      <c r="BC29" s="203" t="s">
        <v>176</v>
      </c>
      <c r="BD29" s="203"/>
      <c r="BE29" s="203"/>
      <c r="BF29" s="203"/>
      <c r="BG29" s="203"/>
      <c r="BH29" s="203"/>
      <c r="BI29" s="210" t="s">
        <v>177</v>
      </c>
      <c r="BJ29" s="211"/>
      <c r="BK29" s="211"/>
      <c r="BL29" s="211"/>
      <c r="BM29" s="211"/>
      <c r="BN29" s="212"/>
    </row>
    <row r="30" spans="1:66" ht="14.4" x14ac:dyDescent="0.3">
      <c r="B30" s="65" t="s">
        <v>187</v>
      </c>
      <c r="C30" s="213" t="s">
        <v>188</v>
      </c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59"/>
      <c r="AH30" s="59"/>
      <c r="AI30" s="208" t="s">
        <v>189</v>
      </c>
      <c r="AJ30" s="208"/>
      <c r="AK30" s="208"/>
      <c r="AL30" s="208"/>
      <c r="AM30" s="65" t="s">
        <v>170</v>
      </c>
      <c r="AN30" s="214">
        <f>AN21+AN23+AR26</f>
        <v>215</v>
      </c>
      <c r="AO30" s="214"/>
      <c r="AP30" s="214"/>
      <c r="AR30" s="69"/>
      <c r="AS30" s="68"/>
      <c r="AT30" s="68"/>
      <c r="AU30" s="68"/>
      <c r="AW30" s="202" t="s">
        <v>190</v>
      </c>
      <c r="AX30" s="202"/>
      <c r="AY30" s="202"/>
      <c r="AZ30" s="202"/>
      <c r="BA30" s="202"/>
      <c r="BB30" s="202"/>
      <c r="BC30" s="206" t="s">
        <v>191</v>
      </c>
      <c r="BD30" s="206"/>
      <c r="BE30" s="206"/>
      <c r="BF30" s="206"/>
      <c r="BG30" s="206"/>
      <c r="BH30" s="206"/>
      <c r="BI30" s="206" t="s">
        <v>192</v>
      </c>
      <c r="BJ30" s="206"/>
      <c r="BK30" s="206"/>
      <c r="BL30" s="206"/>
      <c r="BM30" s="206"/>
      <c r="BN30" s="206"/>
    </row>
    <row r="31" spans="1:66" x14ac:dyDescent="0.25">
      <c r="AW31" s="202" t="s">
        <v>193</v>
      </c>
      <c r="AX31" s="202"/>
      <c r="AY31" s="202"/>
      <c r="AZ31" s="202"/>
      <c r="BA31" s="202"/>
      <c r="BB31" s="202"/>
      <c r="BC31" s="202" t="s">
        <v>194</v>
      </c>
      <c r="BD31" s="202"/>
      <c r="BE31" s="202"/>
      <c r="BF31" s="202"/>
      <c r="BG31" s="202"/>
      <c r="BH31" s="202"/>
      <c r="BI31" s="202" t="s">
        <v>195</v>
      </c>
      <c r="BJ31" s="202"/>
      <c r="BK31" s="202"/>
      <c r="BL31" s="202"/>
      <c r="BM31" s="202"/>
      <c r="BN31" s="202"/>
    </row>
    <row r="32" spans="1:66" x14ac:dyDescent="0.25">
      <c r="AI32" s="209" t="s">
        <v>202</v>
      </c>
      <c r="AJ32" s="209"/>
      <c r="AK32" s="209"/>
      <c r="AL32" s="209"/>
      <c r="AM32" s="209"/>
      <c r="AN32" s="209"/>
      <c r="AO32" s="209"/>
      <c r="AP32" s="209"/>
      <c r="AQ32" s="209"/>
      <c r="AW32" s="202" t="s">
        <v>196</v>
      </c>
      <c r="AX32" s="202"/>
      <c r="AY32" s="202"/>
      <c r="AZ32" s="202"/>
      <c r="BA32" s="202"/>
      <c r="BB32" s="202"/>
      <c r="BC32" s="202" t="s">
        <v>197</v>
      </c>
      <c r="BD32" s="202"/>
      <c r="BE32" s="202"/>
      <c r="BF32" s="202"/>
      <c r="BG32" s="202"/>
      <c r="BH32" s="202"/>
      <c r="BI32" s="202" t="s">
        <v>198</v>
      </c>
      <c r="BJ32" s="202"/>
      <c r="BK32" s="202"/>
      <c r="BL32" s="202"/>
      <c r="BM32" s="202"/>
      <c r="BN32" s="202"/>
    </row>
    <row r="33" spans="1:66" x14ac:dyDescent="0.25">
      <c r="AI33" s="209"/>
      <c r="AJ33" s="209"/>
      <c r="AK33" s="209"/>
      <c r="AL33" s="209"/>
      <c r="AM33" s="209"/>
      <c r="AN33" s="209"/>
      <c r="AO33" s="209"/>
      <c r="AP33" s="209"/>
      <c r="AQ33" s="209"/>
    </row>
    <row r="35" spans="1:66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</row>
  </sheetData>
  <mergeCells count="104">
    <mergeCell ref="D2:K2"/>
    <mergeCell ref="M2:R2"/>
    <mergeCell ref="T2:BN2"/>
    <mergeCell ref="D3:K3"/>
    <mergeCell ref="M3:R3"/>
    <mergeCell ref="T3:BN3"/>
    <mergeCell ref="A8:AD9"/>
    <mergeCell ref="AE8:AH9"/>
    <mergeCell ref="AI8:AX8"/>
    <mergeCell ref="AY8:BN8"/>
    <mergeCell ref="AI9:AN9"/>
    <mergeCell ref="AO9:AT9"/>
    <mergeCell ref="AU9:AX9"/>
    <mergeCell ref="AY9:BD9"/>
    <mergeCell ref="BE9:BJ9"/>
    <mergeCell ref="BK9:BN9"/>
    <mergeCell ref="A10:BN10"/>
    <mergeCell ref="A11:AD11"/>
    <mergeCell ref="AE11:AH11"/>
    <mergeCell ref="AI11:AN11"/>
    <mergeCell ref="AO11:AT11"/>
    <mergeCell ref="AU11:AX11"/>
    <mergeCell ref="AY11:BD11"/>
    <mergeCell ref="BE11:BJ11"/>
    <mergeCell ref="BK11:BN11"/>
    <mergeCell ref="BE12:BJ12"/>
    <mergeCell ref="BK12:BN12"/>
    <mergeCell ref="A14:AD14"/>
    <mergeCell ref="AE14:AH14"/>
    <mergeCell ref="AI14:AN14"/>
    <mergeCell ref="AO14:AT14"/>
    <mergeCell ref="AU14:AX14"/>
    <mergeCell ref="AY14:BD14"/>
    <mergeCell ref="BE14:BJ14"/>
    <mergeCell ref="BK14:BN14"/>
    <mergeCell ref="A12:AD12"/>
    <mergeCell ref="AE12:AH12"/>
    <mergeCell ref="AI12:AN12"/>
    <mergeCell ref="AO12:AT12"/>
    <mergeCell ref="AU12:AX12"/>
    <mergeCell ref="AY12:BD12"/>
    <mergeCell ref="BE13:BJ13"/>
    <mergeCell ref="BK13:BN13"/>
    <mergeCell ref="A13:AD13"/>
    <mergeCell ref="AE13:AH13"/>
    <mergeCell ref="AI13:AN13"/>
    <mergeCell ref="AO13:AT13"/>
    <mergeCell ref="AU13:AX13"/>
    <mergeCell ref="AY13:BD13"/>
    <mergeCell ref="BE15:BJ15"/>
    <mergeCell ref="BK15:BN15"/>
    <mergeCell ref="A16:AD16"/>
    <mergeCell ref="AE16:AH16"/>
    <mergeCell ref="AI16:AX16"/>
    <mergeCell ref="AY16:BN16"/>
    <mergeCell ref="A15:AD15"/>
    <mergeCell ref="AE15:AH15"/>
    <mergeCell ref="AI15:AN15"/>
    <mergeCell ref="AO15:AT15"/>
    <mergeCell ref="AU15:AX15"/>
    <mergeCell ref="AY15:BD15"/>
    <mergeCell ref="C21:AF21"/>
    <mergeCell ref="AI21:AL21"/>
    <mergeCell ref="AN21:AP21"/>
    <mergeCell ref="C23:AF23"/>
    <mergeCell ref="AI23:AL23"/>
    <mergeCell ref="AN23:AP23"/>
    <mergeCell ref="A17:AH17"/>
    <mergeCell ref="AI17:AX17"/>
    <mergeCell ref="AR26:AS27"/>
    <mergeCell ref="AV26:AZ26"/>
    <mergeCell ref="AY17:BN17"/>
    <mergeCell ref="C19:AF19"/>
    <mergeCell ref="AI19:AL19"/>
    <mergeCell ref="AN19:AP19"/>
    <mergeCell ref="AI32:AQ33"/>
    <mergeCell ref="AW32:BB32"/>
    <mergeCell ref="BC32:BH32"/>
    <mergeCell ref="BI32:BN32"/>
    <mergeCell ref="BI29:BN29"/>
    <mergeCell ref="C30:AF30"/>
    <mergeCell ref="AI30:AL30"/>
    <mergeCell ref="AN30:AP30"/>
    <mergeCell ref="AW30:BB30"/>
    <mergeCell ref="BC30:BH30"/>
    <mergeCell ref="BI30:BN30"/>
    <mergeCell ref="AW29:BB29"/>
    <mergeCell ref="BC29:BH29"/>
    <mergeCell ref="AW31:BB31"/>
    <mergeCell ref="BC31:BH31"/>
    <mergeCell ref="BI31:BN31"/>
    <mergeCell ref="BA26:BF26"/>
    <mergeCell ref="AV27:AZ27"/>
    <mergeCell ref="BA27:BF27"/>
    <mergeCell ref="AV24:AZ24"/>
    <mergeCell ref="BA24:BF24"/>
    <mergeCell ref="BG24:BN24"/>
    <mergeCell ref="AV25:AZ25"/>
    <mergeCell ref="BA25:BF25"/>
    <mergeCell ref="C26:AF27"/>
    <mergeCell ref="AI26:AL27"/>
    <mergeCell ref="AM26:AM27"/>
    <mergeCell ref="AN26:AP27"/>
    <mergeCell ref="AQ26:AQ27"/>
  </mergeCells>
  <pageMargins left="0.7" right="0.7" top="0.75" bottom="0.75" header="0.3" footer="0.3"/>
  <pageSetup paperSize="9" scale="9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КПК0613140</vt:lpstr>
      <vt:lpstr>Лист1</vt:lpstr>
      <vt:lpstr>Лист2</vt:lpstr>
      <vt:lpstr>КПК0613140!Область_печати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2024-03-14T09:27:52Z</cp:lastPrinted>
  <dcterms:created xsi:type="dcterms:W3CDTF">2016-08-10T10:53:25Z</dcterms:created>
  <dcterms:modified xsi:type="dcterms:W3CDTF">2024-03-14T09:28:22Z</dcterms:modified>
</cp:coreProperties>
</file>