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120" activeTab="2"/>
  </bookViews>
  <sheets>
    <sheet name="КПК0618340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КПК0618340!$A$1:$BQ$112</definedName>
    <definedName name="_xlnm.Print_Area" localSheetId="2">Лист2!$A$1:$BN$31</definedName>
  </definedNames>
  <calcPr calcId="145621"/>
</workbook>
</file>

<file path=xl/calcChain.xml><?xml version="1.0" encoding="utf-8"?>
<calcChain xmlns="http://schemas.openxmlformats.org/spreadsheetml/2006/main">
  <c r="F21" i="2" l="1"/>
  <c r="AU13" i="3"/>
  <c r="AN16" i="3" s="1"/>
  <c r="AY12" i="3"/>
  <c r="A12" i="3"/>
  <c r="BE12" i="3"/>
  <c r="BK12" i="3" s="1"/>
  <c r="BE13" i="3"/>
  <c r="AY13" i="3"/>
  <c r="BK13" i="3" s="1"/>
  <c r="T2" i="3"/>
  <c r="B9" i="2"/>
  <c r="B6" i="2"/>
  <c r="BH79" i="1"/>
  <c r="BC79" i="1"/>
  <c r="BH78" i="1"/>
  <c r="BC78" i="1"/>
  <c r="BH76" i="1"/>
  <c r="BC76" i="1"/>
  <c r="BH74" i="1"/>
  <c r="BC74" i="1"/>
  <c r="BH73" i="1"/>
  <c r="BC73" i="1"/>
  <c r="BH72" i="1"/>
  <c r="BC72" i="1"/>
  <c r="BH71" i="1"/>
  <c r="BC71" i="1"/>
  <c r="BD61" i="1"/>
  <c r="AY61" i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AZ44" i="1"/>
  <c r="AK44" i="1"/>
  <c r="BI43" i="1"/>
  <c r="BD43" i="1"/>
  <c r="BN43" i="1" s="1"/>
  <c r="AZ43" i="1"/>
  <c r="AK43" i="1"/>
  <c r="BI61" i="1"/>
  <c r="BN44" i="1"/>
  <c r="AN18" i="3" l="1"/>
  <c r="AN23" i="3" l="1"/>
  <c r="AN27" i="3"/>
</calcChain>
</file>

<file path=xl/sharedStrings.xml><?xml version="1.0" encoding="utf-8"?>
<sst xmlns="http://schemas.openxmlformats.org/spreadsheetml/2006/main" count="331" uniqueCount="203">
  <si>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</si>
  <si>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</si>
  <si>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</si>
  <si>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</si>
  <si>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</si>
  <si>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</si>
  <si>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</si>
  <si>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</si>
  <si>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</si>
  <si>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</si>
  <si>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</si>
  <si>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</si>
  <si>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</si>
  <si>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</si>
  <si>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</si>
  <si>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</si>
  <si>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</si>
  <si>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</si>
  <si>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</si>
  <si>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</si>
  <si>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</si>
  <si>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</si>
  <si>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</si>
  <si>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</si>
  <si>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</si>
  <si>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</si>
  <si>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</si>
  <si>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</si>
  <si>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</si>
  <si>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</si>
  <si>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</si>
  <si>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</si>
  <si>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</si>
  <si>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</si>
  <si>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</si>
  <si>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</si>
  <si>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</si>
  <si>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</si>
  <si>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</si>
  <si>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</si>
  <si>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</si>
  <si>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</si>
  <si>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</si>
  <si>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</si>
  <si>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</si>
  <si>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</si>
  <si>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</si>
  <si>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</si>
  <si>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</si>
  <si>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</si>
  <si>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</si>
  <si>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</si>
  <si>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</si>
  <si>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</si>
  <si>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</si>
  <si>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</si>
  <si>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</si>
  <si>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</si>
  <si>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</si>
  <si>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</si>
  <si>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</si>
  <si>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</si>
  <si>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</si>
  <si>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</si>
  <si>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</si>
  <si>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</si>
  <si>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</si>
  <si>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</si>
  <si>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</si>
  <si>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</si>
  <si>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</si>
  <si>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</si>
  <si>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</si>
  <si>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</si>
  <si>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</si>
  <si>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</si>
  <si>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</si>
  <si>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</si>
  <si>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</si>
  <si>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</si>
  <si>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</si>
  <si>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Охорона навколишнього природного середовища</t>
  </si>
  <si>
    <t>Забезпечення проведення заходів по охороні навколишнього природного середовища</t>
  </si>
  <si>
    <t>Погашення кредиторської заборгованості</t>
  </si>
  <si>
    <t>Знесення аварійних та санітарна обрізка дерев на територіях закладів освіти</t>
  </si>
  <si>
    <t>УСЬОГО</t>
  </si>
  <si>
    <t>Програма фінансування робіт пов’язаних з благоустроєм Чернівецької міської територіальної громади та розвитком матеріально-технічної бази комунальних підприємств на 2018-2025 роки</t>
  </si>
  <si>
    <t>Усього</t>
  </si>
  <si>
    <t>затрат</t>
  </si>
  <si>
    <t/>
  </si>
  <si>
    <t>Кількість зрізаних аварійних  дерев в закладах ЗЗСО</t>
  </si>
  <si>
    <t>од.</t>
  </si>
  <si>
    <t>внутрішній облік</t>
  </si>
  <si>
    <t>Кількість зрізаних аварійних дерев в закладах в ЗДО</t>
  </si>
  <si>
    <t>Обсяг видатків на погашення кредиторської заборгованості</t>
  </si>
  <si>
    <t>тис.грн.</t>
  </si>
  <si>
    <t>звіт про заборгованість за бюджетними коштами</t>
  </si>
  <si>
    <t>Кількість зрізаних аварійних дерев в позашкільних навчальних закладах</t>
  </si>
  <si>
    <t>продукту</t>
  </si>
  <si>
    <t>Кількість установ, яким надається послуга</t>
  </si>
  <si>
    <t>якості</t>
  </si>
  <si>
    <t>Рівень погашення кредиторської заборгованості</t>
  </si>
  <si>
    <t>відс.</t>
  </si>
  <si>
    <t>Розрахунок</t>
  </si>
  <si>
    <t>Середня вартість зрізки одного дерева</t>
  </si>
  <si>
    <t>грн.</t>
  </si>
  <si>
    <t>Забезпечення проведення заходів  по охороні навколишнього природного середовища</t>
  </si>
  <si>
    <t>У 2023 році відхилення по результативних показниках виникло у зв'язку із економією, що утворилася за рахунок тендерних закупівель через систему ProZorro</t>
  </si>
  <si>
    <t>У 2023 році забезпечено належне виконання програми,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</si>
  <si>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</si>
  <si>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</si>
  <si>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</si>
  <si>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</si>
  <si>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</si>
  <si>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</si>
  <si>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</si>
  <si>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</si>
  <si>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</si>
  <si>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</si>
  <si>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0618340</t>
  </si>
  <si>
    <t>Природоохоронні заходи за рахунок цільових фондів</t>
  </si>
  <si>
    <t>0610000</t>
  </si>
  <si>
    <t>8340</t>
  </si>
  <si>
    <t>0540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</si>
  <si>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</si>
  <si>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</si>
  <si>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</si>
  <si>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</si>
  <si>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</si>
  <si>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</si>
  <si>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</si>
  <si>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</si>
  <si>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</si>
  <si>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</si>
  <si>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</si>
  <si>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</si>
  <si>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</si>
  <si>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</si>
  <si>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</si>
  <si>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</si>
  <si>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1.Здійснення наданих законодавством повноважень у сфері освіти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</si>
  <si>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</si>
  <si>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</si>
  <si>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</si>
  <si>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</si>
  <si>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</si>
  <si>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</si>
  <si>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</si>
  <si>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</si>
  <si>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</si>
  <si>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</si>
  <si>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</si>
  <si>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</si>
  <si>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</si>
  <si>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</si>
  <si>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</si>
  <si>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</si>
  <si>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</si>
  <si>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</si>
  <si>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</si>
  <si>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</si>
  <si>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стим (факт/план)</t>
  </si>
  <si>
    <t>кількість показників ефективності бюджетної програми</t>
  </si>
  <si>
    <t>2)</t>
  </si>
  <si>
    <t>І еф.,</t>
  </si>
  <si>
    <t>=</t>
  </si>
  <si>
    <t>3)</t>
  </si>
  <si>
    <t>4)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</si>
  <si>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</si>
  <si>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</si>
  <si>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</si>
  <si>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</si>
  <si>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</si>
  <si>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</si>
  <si>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</si>
  <si>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</si>
  <si>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</si>
  <si>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</si>
  <si>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шкала аналізу ефективності бюджетно\ прорами</t>
  </si>
  <si>
    <t>Ефективність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</si>
  <si>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</si>
  <si>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</si>
  <si>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</si>
  <si>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</si>
  <si>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</si>
  <si>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</si>
  <si>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</si>
  <si>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</si>
  <si>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середня</t>
  </si>
  <si>
    <t>Низька</t>
  </si>
  <si>
    <t>&lt; 190</t>
  </si>
  <si>
    <t>&lt; 190-100=&lt; 90</t>
  </si>
  <si>
    <t>станом на 01.01.2024 року</t>
  </si>
  <si>
    <t>Якості</t>
  </si>
  <si>
    <t>Середній індекс виконання показників якості, 2022 рік</t>
  </si>
  <si>
    <t>Середній індекс виконання показників якості, 2023 рік</t>
  </si>
  <si>
    <t>5)</t>
  </si>
  <si>
    <t>дестим (факт/план)</t>
  </si>
  <si>
    <t>За рахунок проведених тендерних закупівель через систему ProZorro вартість зрізки дерев стала менша ніж планувалось внаслідок чого в межах бюджетних призначень змогли зрізати на 8 дерев більше</t>
  </si>
  <si>
    <t>Економія коштів утворилася за рахунок тендерних закупівель через систему ProZorro</t>
  </si>
  <si>
    <t>Кількість установ, яким надавалася послуга збільшилася у зв'язку із великою кількості аврійних дерев у закладах освіти та можливістю зрізати більшу кількість дерев за меншу вартість</t>
  </si>
  <si>
    <t>Відхилення виникло у зв'язку із економією, що утворилася за рахунок тендерних закупівель через систему ProZorro.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</si>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</sst>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3"/>
        <bgColor indexed="8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 applyFill="1" applyBorder="1"/>
    <xf numFmtId="0" fontId="20" fillId="0" borderId="0" xfId="0" applyFont="1" applyFill="1" applyBorder="1"/>
    <xf numFmtId="0" fontId="3" fillId="0" borderId="0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8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2" fillId="0" borderId="0" xfId="0" applyFont="1" applyFill="1"/>
    <xf numFmtId="0" fontId="7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5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center" wrapText="1" shrinkToFit="1"/>
    </xf>
    <xf numFmtId="0" fontId="7" fillId="0" borderId="3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18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/>
    </xf>
    <xf numFmtId="0" fontId="0" fillId="0" borderId="4" xfId="0" applyNumberFormat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35" fillId="0" borderId="6" xfId="0" applyNumberFormat="1" applyFont="1" applyBorder="1" applyAlignment="1">
      <alignment horizontal="left" vertical="center" wrapText="1" shrinkToFit="1"/>
    </xf>
    <xf numFmtId="0" fontId="35" fillId="0" borderId="7" xfId="0" applyNumberFormat="1" applyFont="1" applyBorder="1" applyAlignment="1">
      <alignment horizontal="left" vertical="center" wrapText="1" shrinkToFit="1"/>
    </xf>
    <xf numFmtId="0" fontId="35" fillId="0" borderId="8" xfId="0" applyNumberFormat="1" applyFont="1" applyBorder="1" applyAlignment="1">
      <alignment horizontal="left" vertical="center" wrapText="1" shrinkToFit="1"/>
    </xf>
    <xf numFmtId="0" fontId="35" fillId="0" borderId="9" xfId="0" applyNumberFormat="1" applyFont="1" applyBorder="1" applyAlignment="1">
      <alignment horizontal="left" vertical="center" wrapText="1" shrinkToFit="1"/>
    </xf>
    <xf numFmtId="0" fontId="35" fillId="0" borderId="1" xfId="0" applyNumberFormat="1" applyFont="1" applyBorder="1" applyAlignment="1">
      <alignment horizontal="left" vertical="center" wrapText="1" shrinkToFit="1"/>
    </xf>
    <xf numFmtId="0" fontId="35" fillId="0" borderId="10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4" xfId="0" applyNumberFormat="1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6" fontId="7" fillId="2" borderId="2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7" fillId="0" borderId="4" xfId="0" applyFont="1" applyFill="1" applyBorder="1" applyAlignment="1">
      <alignment horizontal="center" wrapText="1"/>
    </xf>
    <xf numFmtId="2" fontId="28" fillId="0" borderId="0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wrapText="1"/>
    </xf>
    <xf numFmtId="165" fontId="28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2;&#1088;&#1103;&#1085;&#1072;%202022/&#1055;&#1072;&#1089;&#1087;&#1086;&#1088;&#1090;&#1080;/&#1079;&#1074;&#1110;&#1090;%20&#1087;&#1072;&#1089;&#1087;&#1086;&#1088;&#1090;%202022/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opLeftCell="A43" workbookViewId="0">
      <selection activeCell="O92" sqref="O92:BQ92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23" t="s">
        <v>59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64" ht="9" customHeight="1" x14ac:dyDescent="0.25"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64" ht="15.75" customHeight="1" x14ac:dyDescent="0.25"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</row>
    <row r="7" spans="1:64" ht="9.75" hidden="1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</row>
    <row r="8" spans="1:64" ht="9.75" hidden="1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</row>
    <row r="9" spans="1:64" ht="8.25" hidden="1" customHeight="1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64" ht="15.6" x14ac:dyDescent="0.25">
      <c r="A10" s="120" t="s">
        <v>18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 x14ac:dyDescent="0.25">
      <c r="A11" s="120" t="s">
        <v>35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 x14ac:dyDescent="0.25">
      <c r="A12" s="120" t="s">
        <v>118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94" t="s">
        <v>109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19"/>
      <c r="N14" s="121" t="s">
        <v>110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20"/>
      <c r="AU14" s="94" t="s">
        <v>115</v>
      </c>
      <c r="AV14" s="95"/>
      <c r="AW14" s="95"/>
      <c r="AX14" s="95"/>
      <c r="AY14" s="95"/>
      <c r="AZ14" s="95"/>
      <c r="BA14" s="95"/>
      <c r="BB14" s="95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93" t="s">
        <v>51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1"/>
      <c r="N15" s="122" t="s">
        <v>52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21"/>
      <c r="AU15" s="93" t="s">
        <v>53</v>
      </c>
      <c r="AV15" s="93"/>
      <c r="AW15" s="93"/>
      <c r="AX15" s="93"/>
      <c r="AY15" s="93"/>
      <c r="AZ15" s="93"/>
      <c r="BA15" s="93"/>
      <c r="BB15" s="9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94" t="s">
        <v>121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19"/>
      <c r="N17" s="121" t="s">
        <v>110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20"/>
      <c r="AU17" s="94" t="s">
        <v>115</v>
      </c>
      <c r="AV17" s="95"/>
      <c r="AW17" s="95"/>
      <c r="AX17" s="95"/>
      <c r="AY17" s="95"/>
      <c r="AZ17" s="95"/>
      <c r="BA17" s="95"/>
      <c r="BB17" s="95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93" t="s">
        <v>51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21"/>
      <c r="N18" s="122" t="s">
        <v>54</v>
      </c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21"/>
      <c r="AU18" s="93" t="s">
        <v>53</v>
      </c>
      <c r="AV18" s="93"/>
      <c r="AW18" s="93"/>
      <c r="AX18" s="93"/>
      <c r="AY18" s="93"/>
      <c r="AZ18" s="93"/>
      <c r="BA18" s="93"/>
      <c r="BB18" s="93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94" t="s">
        <v>119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/>
      <c r="N20" s="94" t="s">
        <v>122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4"/>
      <c r="AA20" s="94" t="s">
        <v>123</v>
      </c>
      <c r="AB20" s="95"/>
      <c r="AC20" s="95"/>
      <c r="AD20" s="95"/>
      <c r="AE20" s="95"/>
      <c r="AF20" s="95"/>
      <c r="AG20" s="95"/>
      <c r="AH20" s="95"/>
      <c r="AI20" s="95"/>
      <c r="AJ20" s="24"/>
      <c r="AK20" s="103" t="s">
        <v>120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4"/>
      <c r="BE20" s="94" t="s">
        <v>116</v>
      </c>
      <c r="BF20" s="95"/>
      <c r="BG20" s="95"/>
      <c r="BH20" s="95"/>
      <c r="BI20" s="95"/>
      <c r="BJ20" s="95"/>
      <c r="BK20" s="95"/>
      <c r="BL20" s="95"/>
    </row>
    <row r="21" spans="1:79" ht="23.25" customHeight="1" x14ac:dyDescent="0.25">
      <c r="A21"/>
      <c r="B21" s="93" t="s">
        <v>51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/>
      <c r="N21" s="93" t="s">
        <v>55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7"/>
      <c r="AA21" s="104" t="s">
        <v>56</v>
      </c>
      <c r="AB21" s="104"/>
      <c r="AC21" s="104"/>
      <c r="AD21" s="104"/>
      <c r="AE21" s="104"/>
      <c r="AF21" s="104"/>
      <c r="AG21" s="104"/>
      <c r="AH21" s="104"/>
      <c r="AI21" s="104"/>
      <c r="AJ21" s="27"/>
      <c r="AK21" s="105" t="s">
        <v>57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7"/>
      <c r="BE21" s="93" t="s">
        <v>58</v>
      </c>
      <c r="BF21" s="93"/>
      <c r="BG21" s="93"/>
      <c r="BH21" s="93"/>
      <c r="BI21" s="93"/>
      <c r="BJ21" s="93"/>
      <c r="BK21" s="93"/>
      <c r="BL21" s="93"/>
    </row>
    <row r="22" spans="1:79" ht="6.75" customHeight="1" x14ac:dyDescent="0.25"/>
    <row r="23" spans="1:79" ht="15.75" customHeight="1" x14ac:dyDescent="0.25">
      <c r="A23" s="99" t="s">
        <v>80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</row>
    <row r="24" spans="1:79" ht="27.75" customHeight="1" x14ac:dyDescent="0.25">
      <c r="A24" s="153" t="s">
        <v>3</v>
      </c>
      <c r="B24" s="153"/>
      <c r="C24" s="153"/>
      <c r="D24" s="153"/>
      <c r="E24" s="153"/>
      <c r="F24" s="153"/>
      <c r="G24" s="154" t="s">
        <v>38</v>
      </c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6"/>
    </row>
    <row r="25" spans="1:79" ht="10.5" hidden="1" customHeight="1" x14ac:dyDescent="0.25">
      <c r="A25" s="76" t="s">
        <v>36</v>
      </c>
      <c r="B25" s="76"/>
      <c r="C25" s="76"/>
      <c r="D25" s="76"/>
      <c r="E25" s="76"/>
      <c r="F25" s="76"/>
      <c r="G25" s="96" t="s">
        <v>14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8"/>
      <c r="CA25" s="1" t="s">
        <v>49</v>
      </c>
    </row>
    <row r="26" spans="1:79" ht="15.75" customHeight="1" x14ac:dyDescent="0.25">
      <c r="A26" s="76">
        <v>1</v>
      </c>
      <c r="B26" s="76"/>
      <c r="C26" s="76"/>
      <c r="D26" s="76"/>
      <c r="E26" s="76"/>
      <c r="F26" s="76"/>
      <c r="G26" s="125" t="s">
        <v>81</v>
      </c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7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9" t="s">
        <v>40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15.9" customHeight="1" x14ac:dyDescent="0.25">
      <c r="A29" s="101" t="s">
        <v>106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9" t="s">
        <v>41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</row>
    <row r="32" spans="1:79" ht="27.75" customHeight="1" x14ac:dyDescent="0.25">
      <c r="A32" s="153" t="s">
        <v>3</v>
      </c>
      <c r="B32" s="153"/>
      <c r="C32" s="153"/>
      <c r="D32" s="153"/>
      <c r="E32" s="153"/>
      <c r="F32" s="153"/>
      <c r="G32" s="154" t="s">
        <v>39</v>
      </c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6"/>
    </row>
    <row r="33" spans="1:79" ht="10.5" hidden="1" customHeight="1" x14ac:dyDescent="0.25">
      <c r="A33" s="76" t="s">
        <v>13</v>
      </c>
      <c r="B33" s="76"/>
      <c r="C33" s="76"/>
      <c r="D33" s="76"/>
      <c r="E33" s="76"/>
      <c r="F33" s="76"/>
      <c r="G33" s="96" t="s">
        <v>14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50</v>
      </c>
    </row>
    <row r="34" spans="1:79" ht="15" customHeight="1" x14ac:dyDescent="0.25">
      <c r="A34" s="76">
        <v>1</v>
      </c>
      <c r="B34" s="76"/>
      <c r="C34" s="76"/>
      <c r="D34" s="76"/>
      <c r="E34" s="76"/>
      <c r="F34" s="76"/>
      <c r="G34" s="125" t="s">
        <v>82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7"/>
      <c r="CA34" s="1" t="s">
        <v>48</v>
      </c>
    </row>
    <row r="36" spans="1:79" ht="15.75" customHeight="1" x14ac:dyDescent="0.25">
      <c r="A36" s="99" t="s">
        <v>74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</row>
    <row r="37" spans="1:79" ht="15.75" customHeight="1" x14ac:dyDescent="0.25">
      <c r="A37" s="99" t="s">
        <v>75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</row>
    <row r="38" spans="1:79" ht="15" customHeight="1" x14ac:dyDescent="0.25">
      <c r="A38" s="128" t="s">
        <v>117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79" ht="48" customHeight="1" x14ac:dyDescent="0.25">
      <c r="A39" s="89" t="s">
        <v>3</v>
      </c>
      <c r="B39" s="89"/>
      <c r="C39" s="89" t="s">
        <v>67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 t="s">
        <v>25</v>
      </c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 t="s">
        <v>44</v>
      </c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 t="s">
        <v>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</row>
    <row r="40" spans="1:79" ht="29.1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 t="s">
        <v>2</v>
      </c>
      <c r="AB40" s="89"/>
      <c r="AC40" s="89"/>
      <c r="AD40" s="89"/>
      <c r="AE40" s="89"/>
      <c r="AF40" s="89" t="s">
        <v>1</v>
      </c>
      <c r="AG40" s="89"/>
      <c r="AH40" s="89"/>
      <c r="AI40" s="89"/>
      <c r="AJ40" s="89"/>
      <c r="AK40" s="89" t="s">
        <v>26</v>
      </c>
      <c r="AL40" s="89"/>
      <c r="AM40" s="89"/>
      <c r="AN40" s="89"/>
      <c r="AO40" s="89"/>
      <c r="AP40" s="89" t="s">
        <v>2</v>
      </c>
      <c r="AQ40" s="89"/>
      <c r="AR40" s="89"/>
      <c r="AS40" s="89"/>
      <c r="AT40" s="89"/>
      <c r="AU40" s="89" t="s">
        <v>1</v>
      </c>
      <c r="AV40" s="89"/>
      <c r="AW40" s="89"/>
      <c r="AX40" s="89"/>
      <c r="AY40" s="89"/>
      <c r="AZ40" s="89" t="s">
        <v>26</v>
      </c>
      <c r="BA40" s="89"/>
      <c r="BB40" s="89"/>
      <c r="BC40" s="89"/>
      <c r="BD40" s="89" t="s">
        <v>2</v>
      </c>
      <c r="BE40" s="89"/>
      <c r="BF40" s="89"/>
      <c r="BG40" s="89"/>
      <c r="BH40" s="89"/>
      <c r="BI40" s="89" t="s">
        <v>1</v>
      </c>
      <c r="BJ40" s="89"/>
      <c r="BK40" s="89"/>
      <c r="BL40" s="89"/>
      <c r="BM40" s="89"/>
      <c r="BN40" s="89" t="s">
        <v>27</v>
      </c>
      <c r="BO40" s="89"/>
      <c r="BP40" s="89"/>
      <c r="BQ40" s="89"/>
    </row>
    <row r="41" spans="1:79" ht="15.9" customHeight="1" x14ac:dyDescent="0.25">
      <c r="A41" s="100">
        <v>1</v>
      </c>
      <c r="B41" s="100"/>
      <c r="C41" s="100">
        <v>2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100">
        <v>10</v>
      </c>
      <c r="BJ41" s="100"/>
      <c r="BK41" s="100"/>
      <c r="BL41" s="100"/>
      <c r="BM41" s="100"/>
      <c r="BN41" s="100">
        <v>11</v>
      </c>
      <c r="BO41" s="100"/>
      <c r="BP41" s="100"/>
      <c r="BQ41" s="100"/>
    </row>
    <row r="42" spans="1:79" ht="15.75" hidden="1" customHeight="1" x14ac:dyDescent="0.25">
      <c r="A42" s="76" t="s">
        <v>13</v>
      </c>
      <c r="B42" s="76"/>
      <c r="C42" s="157" t="s">
        <v>14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8"/>
      <c r="AA42" s="84" t="s">
        <v>10</v>
      </c>
      <c r="AB42" s="84"/>
      <c r="AC42" s="84"/>
      <c r="AD42" s="84"/>
      <c r="AE42" s="84"/>
      <c r="AF42" s="84" t="s">
        <v>9</v>
      </c>
      <c r="AG42" s="84"/>
      <c r="AH42" s="84"/>
      <c r="AI42" s="84"/>
      <c r="AJ42" s="84"/>
      <c r="AK42" s="72" t="s">
        <v>16</v>
      </c>
      <c r="AL42" s="72"/>
      <c r="AM42" s="72"/>
      <c r="AN42" s="72"/>
      <c r="AO42" s="72"/>
      <c r="AP42" s="84" t="s">
        <v>11</v>
      </c>
      <c r="AQ42" s="84"/>
      <c r="AR42" s="84"/>
      <c r="AS42" s="84"/>
      <c r="AT42" s="84"/>
      <c r="AU42" s="84" t="s">
        <v>12</v>
      </c>
      <c r="AV42" s="84"/>
      <c r="AW42" s="84"/>
      <c r="AX42" s="84"/>
      <c r="AY42" s="84"/>
      <c r="AZ42" s="72" t="s">
        <v>16</v>
      </c>
      <c r="BA42" s="72"/>
      <c r="BB42" s="72"/>
      <c r="BC42" s="72"/>
      <c r="BD42" s="73" t="s">
        <v>31</v>
      </c>
      <c r="BE42" s="73"/>
      <c r="BF42" s="73"/>
      <c r="BG42" s="73"/>
      <c r="BH42" s="73"/>
      <c r="BI42" s="73" t="s">
        <v>31</v>
      </c>
      <c r="BJ42" s="73"/>
      <c r="BK42" s="73"/>
      <c r="BL42" s="73"/>
      <c r="BM42" s="73"/>
      <c r="BN42" s="133" t="s">
        <v>16</v>
      </c>
      <c r="BO42" s="133"/>
      <c r="BP42" s="133"/>
      <c r="BQ42" s="133"/>
      <c r="CA42" s="1" t="s">
        <v>19</v>
      </c>
    </row>
    <row r="43" spans="1:79" ht="15" customHeight="1" x14ac:dyDescent="0.25">
      <c r="A43" s="118">
        <v>1</v>
      </c>
      <c r="B43" s="118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106">
        <v>0</v>
      </c>
      <c r="AB43" s="106"/>
      <c r="AC43" s="106"/>
      <c r="AD43" s="106"/>
      <c r="AE43" s="106"/>
      <c r="AF43" s="106">
        <v>94208</v>
      </c>
      <c r="AG43" s="106"/>
      <c r="AH43" s="106"/>
      <c r="AI43" s="106"/>
      <c r="AJ43" s="106"/>
      <c r="AK43" s="106">
        <f>AA43+AF43</f>
        <v>94208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94208</v>
      </c>
      <c r="AV43" s="106"/>
      <c r="AW43" s="106"/>
      <c r="AX43" s="106"/>
      <c r="AY43" s="106"/>
      <c r="AZ43" s="106">
        <f>AP43+AU43</f>
        <v>94208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0</v>
      </c>
      <c r="BO43" s="106"/>
      <c r="BP43" s="106"/>
      <c r="BQ43" s="106"/>
      <c r="CA43" s="1" t="s">
        <v>20</v>
      </c>
    </row>
    <row r="44" spans="1:79" ht="15" customHeight="1" x14ac:dyDescent="0.25">
      <c r="A44" s="172">
        <v>2</v>
      </c>
      <c r="B44" s="172"/>
      <c r="C44" s="173" t="s">
        <v>84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5"/>
      <c r="AA44" s="117">
        <v>0</v>
      </c>
      <c r="AB44" s="117"/>
      <c r="AC44" s="117"/>
      <c r="AD44" s="117"/>
      <c r="AE44" s="117"/>
      <c r="AF44" s="117">
        <v>300000</v>
      </c>
      <c r="AG44" s="117"/>
      <c r="AH44" s="117"/>
      <c r="AI44" s="117"/>
      <c r="AJ44" s="117"/>
      <c r="AK44" s="117">
        <f>AA44+AF44</f>
        <v>300000</v>
      </c>
      <c r="AL44" s="117"/>
      <c r="AM44" s="117"/>
      <c r="AN44" s="117"/>
      <c r="AO44" s="117"/>
      <c r="AP44" s="117">
        <v>0</v>
      </c>
      <c r="AQ44" s="117"/>
      <c r="AR44" s="117"/>
      <c r="AS44" s="117"/>
      <c r="AT44" s="117"/>
      <c r="AU44" s="117">
        <v>299752</v>
      </c>
      <c r="AV44" s="117"/>
      <c r="AW44" s="117"/>
      <c r="AX44" s="117"/>
      <c r="AY44" s="117"/>
      <c r="AZ44" s="117">
        <f>AP44+AU44</f>
        <v>299752</v>
      </c>
      <c r="BA44" s="117"/>
      <c r="BB44" s="117"/>
      <c r="BC44" s="117"/>
      <c r="BD44" s="117">
        <f>AP44-AA44</f>
        <v>0</v>
      </c>
      <c r="BE44" s="117"/>
      <c r="BF44" s="117"/>
      <c r="BG44" s="117"/>
      <c r="BH44" s="117"/>
      <c r="BI44" s="117">
        <f>AU44-AF44</f>
        <v>-248</v>
      </c>
      <c r="BJ44" s="117"/>
      <c r="BK44" s="117"/>
      <c r="BL44" s="117"/>
      <c r="BM44" s="117"/>
      <c r="BN44" s="117">
        <f>BD44+BI44</f>
        <v>-248</v>
      </c>
      <c r="BO44" s="117"/>
      <c r="BP44" s="117"/>
      <c r="BQ44" s="117"/>
    </row>
    <row r="45" spans="1:79" s="41" customFormat="1" ht="15" customHeight="1" x14ac:dyDescent="0.25">
      <c r="A45" s="166"/>
      <c r="B45" s="166"/>
      <c r="C45" s="167" t="s">
        <v>85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9"/>
      <c r="AA45" s="170">
        <v>0</v>
      </c>
      <c r="AB45" s="170"/>
      <c r="AC45" s="170"/>
      <c r="AD45" s="170"/>
      <c r="AE45" s="170"/>
      <c r="AF45" s="170">
        <v>394208</v>
      </c>
      <c r="AG45" s="170"/>
      <c r="AH45" s="170"/>
      <c r="AI45" s="170"/>
      <c r="AJ45" s="170"/>
      <c r="AK45" s="170">
        <f>AA45+AF45</f>
        <v>394208</v>
      </c>
      <c r="AL45" s="170"/>
      <c r="AM45" s="170"/>
      <c r="AN45" s="170"/>
      <c r="AO45" s="170"/>
      <c r="AP45" s="170">
        <v>0</v>
      </c>
      <c r="AQ45" s="170"/>
      <c r="AR45" s="170"/>
      <c r="AS45" s="170"/>
      <c r="AT45" s="170"/>
      <c r="AU45" s="170">
        <v>393960</v>
      </c>
      <c r="AV45" s="170"/>
      <c r="AW45" s="170"/>
      <c r="AX45" s="170"/>
      <c r="AY45" s="170"/>
      <c r="AZ45" s="170">
        <f>AP45+AU45</f>
        <v>393960</v>
      </c>
      <c r="BA45" s="170"/>
      <c r="BB45" s="170"/>
      <c r="BC45" s="170"/>
      <c r="BD45" s="170">
        <f>AP45-AA45</f>
        <v>0</v>
      </c>
      <c r="BE45" s="170"/>
      <c r="BF45" s="170"/>
      <c r="BG45" s="170"/>
      <c r="BH45" s="170"/>
      <c r="BI45" s="170">
        <f>AU45-AF45</f>
        <v>-248</v>
      </c>
      <c r="BJ45" s="170"/>
      <c r="BK45" s="170"/>
      <c r="BL45" s="170"/>
      <c r="BM45" s="170"/>
      <c r="BN45" s="170">
        <f>BD45+BI45</f>
        <v>-248</v>
      </c>
      <c r="BO45" s="170"/>
      <c r="BP45" s="170"/>
      <c r="BQ45" s="170"/>
    </row>
    <row r="46" spans="1:79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</row>
    <row r="47" spans="1:79" ht="29.25" customHeight="1" x14ac:dyDescent="0.25">
      <c r="A47" s="171" t="s">
        <v>76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</row>
    <row r="48" spans="1:79" ht="9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5">
      <c r="A49" s="100" t="s">
        <v>3</v>
      </c>
      <c r="B49" s="100"/>
      <c r="C49" s="89" t="s">
        <v>60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</row>
    <row r="50" spans="1:79" ht="15.6" x14ac:dyDescent="0.25">
      <c r="A50" s="100">
        <v>1</v>
      </c>
      <c r="B50" s="100"/>
      <c r="C50" s="162">
        <v>2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</row>
    <row r="51" spans="1:79" hidden="1" x14ac:dyDescent="0.25">
      <c r="A51" s="159" t="s">
        <v>13</v>
      </c>
      <c r="B51" s="160"/>
      <c r="C51" s="163" t="s">
        <v>14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CA51" s="1" t="s">
        <v>70</v>
      </c>
    </row>
    <row r="52" spans="1:79" ht="14.25" customHeight="1" x14ac:dyDescent="0.25">
      <c r="A52" s="159">
        <v>2</v>
      </c>
      <c r="B52" s="160"/>
      <c r="C52" s="161" t="s">
        <v>201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3" spans="1:79" ht="45.6" customHeight="1" x14ac:dyDescent="0.25"/>
    <row r="54" spans="1:79" ht="15.75" customHeight="1" x14ac:dyDescent="0.25">
      <c r="A54" s="99" t="s">
        <v>42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</row>
    <row r="55" spans="1:79" ht="15" customHeight="1" x14ac:dyDescent="0.25">
      <c r="A55" s="128" t="s">
        <v>117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</row>
    <row r="56" spans="1:79" ht="28.5" customHeight="1" x14ac:dyDescent="0.25">
      <c r="A56" s="81" t="s">
        <v>3</v>
      </c>
      <c r="B56" s="83"/>
      <c r="C56" s="89" t="s">
        <v>28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 t="s">
        <v>25</v>
      </c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 t="s">
        <v>44</v>
      </c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 t="s">
        <v>0</v>
      </c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2"/>
      <c r="BP56" s="2"/>
      <c r="BQ56" s="2"/>
    </row>
    <row r="57" spans="1:79" ht="29.1" customHeight="1" x14ac:dyDescent="0.25">
      <c r="A57" s="150"/>
      <c r="B57" s="152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 t="s">
        <v>2</v>
      </c>
      <c r="T57" s="89"/>
      <c r="U57" s="89"/>
      <c r="V57" s="89"/>
      <c r="W57" s="89"/>
      <c r="X57" s="89" t="s">
        <v>1</v>
      </c>
      <c r="Y57" s="89"/>
      <c r="Z57" s="89"/>
      <c r="AA57" s="89"/>
      <c r="AB57" s="89"/>
      <c r="AC57" s="89" t="s">
        <v>26</v>
      </c>
      <c r="AD57" s="89"/>
      <c r="AE57" s="89"/>
      <c r="AF57" s="89"/>
      <c r="AG57" s="89"/>
      <c r="AH57" s="89"/>
      <c r="AI57" s="89" t="s">
        <v>2</v>
      </c>
      <c r="AJ57" s="89"/>
      <c r="AK57" s="89"/>
      <c r="AL57" s="89"/>
      <c r="AM57" s="89"/>
      <c r="AN57" s="89" t="s">
        <v>1</v>
      </c>
      <c r="AO57" s="89"/>
      <c r="AP57" s="89"/>
      <c r="AQ57" s="89"/>
      <c r="AR57" s="89"/>
      <c r="AS57" s="89" t="s">
        <v>26</v>
      </c>
      <c r="AT57" s="89"/>
      <c r="AU57" s="89"/>
      <c r="AV57" s="89"/>
      <c r="AW57" s="89"/>
      <c r="AX57" s="89"/>
      <c r="AY57" s="78" t="s">
        <v>2</v>
      </c>
      <c r="AZ57" s="108"/>
      <c r="BA57" s="108"/>
      <c r="BB57" s="108"/>
      <c r="BC57" s="109"/>
      <c r="BD57" s="78" t="s">
        <v>1</v>
      </c>
      <c r="BE57" s="108"/>
      <c r="BF57" s="108"/>
      <c r="BG57" s="108"/>
      <c r="BH57" s="109"/>
      <c r="BI57" s="89" t="s">
        <v>26</v>
      </c>
      <c r="BJ57" s="89"/>
      <c r="BK57" s="89"/>
      <c r="BL57" s="89"/>
      <c r="BM57" s="89"/>
      <c r="BN57" s="89"/>
      <c r="BO57" s="2"/>
      <c r="BP57" s="2"/>
      <c r="BQ57" s="2"/>
    </row>
    <row r="58" spans="1:79" ht="15.9" customHeight="1" x14ac:dyDescent="0.3">
      <c r="A58" s="89">
        <v>1</v>
      </c>
      <c r="B58" s="89"/>
      <c r="C58" s="89">
        <v>2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>
        <v>3</v>
      </c>
      <c r="T58" s="89"/>
      <c r="U58" s="89"/>
      <c r="V58" s="89"/>
      <c r="W58" s="89"/>
      <c r="X58" s="89">
        <v>4</v>
      </c>
      <c r="Y58" s="89"/>
      <c r="Z58" s="89"/>
      <c r="AA58" s="89"/>
      <c r="AB58" s="89"/>
      <c r="AC58" s="89">
        <v>5</v>
      </c>
      <c r="AD58" s="89"/>
      <c r="AE58" s="89"/>
      <c r="AF58" s="89"/>
      <c r="AG58" s="89"/>
      <c r="AH58" s="89"/>
      <c r="AI58" s="89">
        <v>6</v>
      </c>
      <c r="AJ58" s="89"/>
      <c r="AK58" s="89"/>
      <c r="AL58" s="89"/>
      <c r="AM58" s="89"/>
      <c r="AN58" s="89">
        <v>7</v>
      </c>
      <c r="AO58" s="89"/>
      <c r="AP58" s="89"/>
      <c r="AQ58" s="89"/>
      <c r="AR58" s="89"/>
      <c r="AS58" s="89">
        <v>8</v>
      </c>
      <c r="AT58" s="89"/>
      <c r="AU58" s="89"/>
      <c r="AV58" s="89"/>
      <c r="AW58" s="89"/>
      <c r="AX58" s="89"/>
      <c r="AY58" s="89">
        <v>9</v>
      </c>
      <c r="AZ58" s="89"/>
      <c r="BA58" s="89"/>
      <c r="BB58" s="89"/>
      <c r="BC58" s="89"/>
      <c r="BD58" s="89">
        <v>10</v>
      </c>
      <c r="BE58" s="89"/>
      <c r="BF58" s="89"/>
      <c r="BG58" s="89"/>
      <c r="BH58" s="89"/>
      <c r="BI58" s="78">
        <v>11</v>
      </c>
      <c r="BJ58" s="108"/>
      <c r="BK58" s="108"/>
      <c r="BL58" s="108"/>
      <c r="BM58" s="108"/>
      <c r="BN58" s="109"/>
      <c r="BO58" s="6"/>
      <c r="BP58" s="6"/>
      <c r="BQ58" s="6"/>
    </row>
    <row r="59" spans="1:79" ht="18" hidden="1" customHeight="1" x14ac:dyDescent="0.25">
      <c r="A59" s="76" t="s">
        <v>13</v>
      </c>
      <c r="B59" s="76"/>
      <c r="C59" s="149" t="s">
        <v>14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84" t="s">
        <v>10</v>
      </c>
      <c r="T59" s="84"/>
      <c r="U59" s="84"/>
      <c r="V59" s="84"/>
      <c r="W59" s="84"/>
      <c r="X59" s="84" t="s">
        <v>9</v>
      </c>
      <c r="Y59" s="84"/>
      <c r="Z59" s="84"/>
      <c r="AA59" s="84"/>
      <c r="AB59" s="84"/>
      <c r="AC59" s="72" t="s">
        <v>16</v>
      </c>
      <c r="AD59" s="133"/>
      <c r="AE59" s="133"/>
      <c r="AF59" s="133"/>
      <c r="AG59" s="133"/>
      <c r="AH59" s="133"/>
      <c r="AI59" s="84" t="s">
        <v>11</v>
      </c>
      <c r="AJ59" s="84"/>
      <c r="AK59" s="84"/>
      <c r="AL59" s="84"/>
      <c r="AM59" s="84"/>
      <c r="AN59" s="84" t="s">
        <v>12</v>
      </c>
      <c r="AO59" s="84"/>
      <c r="AP59" s="84"/>
      <c r="AQ59" s="84"/>
      <c r="AR59" s="84"/>
      <c r="AS59" s="72" t="s">
        <v>16</v>
      </c>
      <c r="AT59" s="133"/>
      <c r="AU59" s="133"/>
      <c r="AV59" s="133"/>
      <c r="AW59" s="133"/>
      <c r="AX59" s="133"/>
      <c r="AY59" s="111" t="s">
        <v>17</v>
      </c>
      <c r="AZ59" s="112"/>
      <c r="BA59" s="112"/>
      <c r="BB59" s="112"/>
      <c r="BC59" s="113"/>
      <c r="BD59" s="111" t="s">
        <v>17</v>
      </c>
      <c r="BE59" s="112"/>
      <c r="BF59" s="112"/>
      <c r="BG59" s="112"/>
      <c r="BH59" s="113"/>
      <c r="BI59" s="133" t="s">
        <v>16</v>
      </c>
      <c r="BJ59" s="133"/>
      <c r="BK59" s="133"/>
      <c r="BL59" s="133"/>
      <c r="BM59" s="133"/>
      <c r="BN59" s="133"/>
      <c r="BO59" s="7"/>
      <c r="BP59" s="7"/>
      <c r="BQ59" s="7"/>
      <c r="CA59" s="1" t="s">
        <v>21</v>
      </c>
    </row>
    <row r="60" spans="1:79" ht="52.95" customHeight="1" x14ac:dyDescent="0.25">
      <c r="A60" s="76">
        <v>1</v>
      </c>
      <c r="B60" s="76"/>
      <c r="C60" s="178" t="s">
        <v>86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6"/>
      <c r="S60" s="88">
        <v>0</v>
      </c>
      <c r="T60" s="88"/>
      <c r="U60" s="88"/>
      <c r="V60" s="88"/>
      <c r="W60" s="88"/>
      <c r="X60" s="88">
        <v>394208</v>
      </c>
      <c r="Y60" s="88"/>
      <c r="Z60" s="88"/>
      <c r="AA60" s="88"/>
      <c r="AB60" s="88"/>
      <c r="AC60" s="88">
        <f>S60+X60</f>
        <v>394208</v>
      </c>
      <c r="AD60" s="88"/>
      <c r="AE60" s="88"/>
      <c r="AF60" s="88"/>
      <c r="AG60" s="88"/>
      <c r="AH60" s="88"/>
      <c r="AI60" s="88">
        <v>0</v>
      </c>
      <c r="AJ60" s="88"/>
      <c r="AK60" s="88"/>
      <c r="AL60" s="88"/>
      <c r="AM60" s="88"/>
      <c r="AN60" s="88">
        <v>393960</v>
      </c>
      <c r="AO60" s="88"/>
      <c r="AP60" s="88"/>
      <c r="AQ60" s="88"/>
      <c r="AR60" s="88"/>
      <c r="AS60" s="88">
        <f>AI60+AN60</f>
        <v>393960</v>
      </c>
      <c r="AT60" s="88"/>
      <c r="AU60" s="88"/>
      <c r="AV60" s="88"/>
      <c r="AW60" s="88"/>
      <c r="AX60" s="88"/>
      <c r="AY60" s="88">
        <f>AI60-S60</f>
        <v>0</v>
      </c>
      <c r="AZ60" s="88"/>
      <c r="BA60" s="88"/>
      <c r="BB60" s="88"/>
      <c r="BC60" s="88"/>
      <c r="BD60" s="110">
        <f>AN60-X60</f>
        <v>-248</v>
      </c>
      <c r="BE60" s="110"/>
      <c r="BF60" s="110"/>
      <c r="BG60" s="110"/>
      <c r="BH60" s="110"/>
      <c r="BI60" s="110">
        <f>AY60+BD60</f>
        <v>-248</v>
      </c>
      <c r="BJ60" s="110"/>
      <c r="BK60" s="110"/>
      <c r="BL60" s="110"/>
      <c r="BM60" s="110"/>
      <c r="BN60" s="110"/>
      <c r="BO60" s="8"/>
      <c r="BP60" s="8"/>
      <c r="BQ60" s="8"/>
      <c r="CA60" s="1" t="s">
        <v>22</v>
      </c>
    </row>
    <row r="61" spans="1:79" s="41" customFormat="1" ht="15" customHeight="1" x14ac:dyDescent="0.25">
      <c r="A61" s="135"/>
      <c r="B61" s="135"/>
      <c r="C61" s="177" t="s">
        <v>87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7"/>
      <c r="S61" s="74">
        <v>0</v>
      </c>
      <c r="T61" s="74"/>
      <c r="U61" s="74"/>
      <c r="V61" s="74"/>
      <c r="W61" s="74"/>
      <c r="X61" s="74">
        <v>394208</v>
      </c>
      <c r="Y61" s="74"/>
      <c r="Z61" s="74"/>
      <c r="AA61" s="74"/>
      <c r="AB61" s="74"/>
      <c r="AC61" s="74">
        <f>S61+X61</f>
        <v>394208</v>
      </c>
      <c r="AD61" s="74"/>
      <c r="AE61" s="74"/>
      <c r="AF61" s="74"/>
      <c r="AG61" s="74"/>
      <c r="AH61" s="74"/>
      <c r="AI61" s="74">
        <v>0</v>
      </c>
      <c r="AJ61" s="74"/>
      <c r="AK61" s="74"/>
      <c r="AL61" s="74"/>
      <c r="AM61" s="74"/>
      <c r="AN61" s="74">
        <v>393960</v>
      </c>
      <c r="AO61" s="74"/>
      <c r="AP61" s="74"/>
      <c r="AQ61" s="74"/>
      <c r="AR61" s="74"/>
      <c r="AS61" s="74">
        <f>AI61+AN61</f>
        <v>393960</v>
      </c>
      <c r="AT61" s="74"/>
      <c r="AU61" s="74"/>
      <c r="AV61" s="74"/>
      <c r="AW61" s="74"/>
      <c r="AX61" s="74"/>
      <c r="AY61" s="74">
        <f>AI61-S61</f>
        <v>0</v>
      </c>
      <c r="AZ61" s="74"/>
      <c r="BA61" s="74"/>
      <c r="BB61" s="74"/>
      <c r="BC61" s="74"/>
      <c r="BD61" s="176">
        <f>AN61-X61</f>
        <v>-248</v>
      </c>
      <c r="BE61" s="176"/>
      <c r="BF61" s="176"/>
      <c r="BG61" s="176"/>
      <c r="BH61" s="176"/>
      <c r="BI61" s="176">
        <f>AY61+BD61</f>
        <v>-248</v>
      </c>
      <c r="BJ61" s="176"/>
      <c r="BK61" s="176"/>
      <c r="BL61" s="176"/>
      <c r="BM61" s="176"/>
      <c r="BN61" s="176"/>
      <c r="BO61" s="42"/>
      <c r="BP61" s="42"/>
      <c r="BQ61" s="42"/>
    </row>
    <row r="63" spans="1:79" ht="15.75" customHeight="1" x14ac:dyDescent="0.25">
      <c r="A63" s="99" t="s">
        <v>43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</row>
    <row r="64" spans="1:79" ht="15.75" customHeight="1" x14ac:dyDescent="0.25">
      <c r="A64" s="99" t="s">
        <v>62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</row>
    <row r="65" spans="1:79" ht="8.25" customHeight="1" x14ac:dyDescent="0.25"/>
    <row r="66" spans="1:79" ht="45" customHeight="1" x14ac:dyDescent="0.25">
      <c r="A66" s="81" t="s">
        <v>3</v>
      </c>
      <c r="B66" s="83"/>
      <c r="C66" s="81" t="s">
        <v>6</v>
      </c>
      <c r="D66" s="82"/>
      <c r="E66" s="82"/>
      <c r="F66" s="82"/>
      <c r="G66" s="82"/>
      <c r="H66" s="82"/>
      <c r="I66" s="83"/>
      <c r="J66" s="81" t="s">
        <v>5</v>
      </c>
      <c r="K66" s="82"/>
      <c r="L66" s="82"/>
      <c r="M66" s="82"/>
      <c r="N66" s="83"/>
      <c r="O66" s="81" t="s">
        <v>4</v>
      </c>
      <c r="P66" s="82"/>
      <c r="Q66" s="82"/>
      <c r="R66" s="82"/>
      <c r="S66" s="82"/>
      <c r="T66" s="82"/>
      <c r="U66" s="82"/>
      <c r="V66" s="82"/>
      <c r="W66" s="82"/>
      <c r="X66" s="83"/>
      <c r="Y66" s="89" t="s">
        <v>25</v>
      </c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 t="s">
        <v>45</v>
      </c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107" t="s">
        <v>0</v>
      </c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5">
      <c r="A67" s="150"/>
      <c r="B67" s="152"/>
      <c r="C67" s="150"/>
      <c r="D67" s="151"/>
      <c r="E67" s="151"/>
      <c r="F67" s="151"/>
      <c r="G67" s="151"/>
      <c r="H67" s="151"/>
      <c r="I67" s="152"/>
      <c r="J67" s="150"/>
      <c r="K67" s="151"/>
      <c r="L67" s="151"/>
      <c r="M67" s="151"/>
      <c r="N67" s="152"/>
      <c r="O67" s="150"/>
      <c r="P67" s="151"/>
      <c r="Q67" s="151"/>
      <c r="R67" s="151"/>
      <c r="S67" s="151"/>
      <c r="T67" s="151"/>
      <c r="U67" s="151"/>
      <c r="V67" s="151"/>
      <c r="W67" s="151"/>
      <c r="X67" s="152"/>
      <c r="Y67" s="78" t="s">
        <v>2</v>
      </c>
      <c r="Z67" s="108"/>
      <c r="AA67" s="108"/>
      <c r="AB67" s="108"/>
      <c r="AC67" s="109"/>
      <c r="AD67" s="78" t="s">
        <v>1</v>
      </c>
      <c r="AE67" s="108"/>
      <c r="AF67" s="108"/>
      <c r="AG67" s="108"/>
      <c r="AH67" s="109"/>
      <c r="AI67" s="89" t="s">
        <v>26</v>
      </c>
      <c r="AJ67" s="89"/>
      <c r="AK67" s="89"/>
      <c r="AL67" s="89"/>
      <c r="AM67" s="89"/>
      <c r="AN67" s="89" t="s">
        <v>2</v>
      </c>
      <c r="AO67" s="89"/>
      <c r="AP67" s="89"/>
      <c r="AQ67" s="89"/>
      <c r="AR67" s="89"/>
      <c r="AS67" s="89" t="s">
        <v>1</v>
      </c>
      <c r="AT67" s="89"/>
      <c r="AU67" s="89"/>
      <c r="AV67" s="89"/>
      <c r="AW67" s="89"/>
      <c r="AX67" s="89" t="s">
        <v>26</v>
      </c>
      <c r="AY67" s="89"/>
      <c r="AZ67" s="89"/>
      <c r="BA67" s="89"/>
      <c r="BB67" s="89"/>
      <c r="BC67" s="89" t="s">
        <v>2</v>
      </c>
      <c r="BD67" s="89"/>
      <c r="BE67" s="89"/>
      <c r="BF67" s="89"/>
      <c r="BG67" s="89"/>
      <c r="BH67" s="89" t="s">
        <v>1</v>
      </c>
      <c r="BI67" s="89"/>
      <c r="BJ67" s="89"/>
      <c r="BK67" s="89"/>
      <c r="BL67" s="89"/>
      <c r="BM67" s="89" t="s">
        <v>26</v>
      </c>
      <c r="BN67" s="89"/>
      <c r="BO67" s="89"/>
      <c r="BP67" s="89"/>
      <c r="BQ67" s="89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" customHeight="1" x14ac:dyDescent="0.25">
      <c r="A68" s="89">
        <v>1</v>
      </c>
      <c r="B68" s="89"/>
      <c r="C68" s="89">
        <v>2</v>
      </c>
      <c r="D68" s="89"/>
      <c r="E68" s="89"/>
      <c r="F68" s="89"/>
      <c r="G68" s="89"/>
      <c r="H68" s="89"/>
      <c r="I68" s="89"/>
      <c r="J68" s="89">
        <v>3</v>
      </c>
      <c r="K68" s="89"/>
      <c r="L68" s="89"/>
      <c r="M68" s="89"/>
      <c r="N68" s="89"/>
      <c r="O68" s="89">
        <v>4</v>
      </c>
      <c r="P68" s="89"/>
      <c r="Q68" s="89"/>
      <c r="R68" s="89"/>
      <c r="S68" s="89"/>
      <c r="T68" s="89"/>
      <c r="U68" s="89"/>
      <c r="V68" s="89"/>
      <c r="W68" s="89"/>
      <c r="X68" s="89"/>
      <c r="Y68" s="89">
        <v>5</v>
      </c>
      <c r="Z68" s="89"/>
      <c r="AA68" s="89"/>
      <c r="AB68" s="89"/>
      <c r="AC68" s="89"/>
      <c r="AD68" s="89">
        <v>6</v>
      </c>
      <c r="AE68" s="89"/>
      <c r="AF68" s="89"/>
      <c r="AG68" s="89"/>
      <c r="AH68" s="89"/>
      <c r="AI68" s="89">
        <v>7</v>
      </c>
      <c r="AJ68" s="89"/>
      <c r="AK68" s="89"/>
      <c r="AL68" s="89"/>
      <c r="AM68" s="89"/>
      <c r="AN68" s="78">
        <v>8</v>
      </c>
      <c r="AO68" s="108"/>
      <c r="AP68" s="108"/>
      <c r="AQ68" s="108"/>
      <c r="AR68" s="109"/>
      <c r="AS68" s="78">
        <v>9</v>
      </c>
      <c r="AT68" s="108"/>
      <c r="AU68" s="108"/>
      <c r="AV68" s="108"/>
      <c r="AW68" s="109"/>
      <c r="AX68" s="78">
        <v>10</v>
      </c>
      <c r="AY68" s="108"/>
      <c r="AZ68" s="108"/>
      <c r="BA68" s="108"/>
      <c r="BB68" s="109"/>
      <c r="BC68" s="78">
        <v>11</v>
      </c>
      <c r="BD68" s="108"/>
      <c r="BE68" s="108"/>
      <c r="BF68" s="108"/>
      <c r="BG68" s="109"/>
      <c r="BH68" s="78">
        <v>12</v>
      </c>
      <c r="BI68" s="108"/>
      <c r="BJ68" s="108"/>
      <c r="BK68" s="108"/>
      <c r="BL68" s="109"/>
      <c r="BM68" s="78">
        <v>13</v>
      </c>
      <c r="BN68" s="108"/>
      <c r="BO68" s="108"/>
      <c r="BP68" s="108"/>
      <c r="BQ68" s="109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5">
      <c r="A69" s="76" t="s">
        <v>36</v>
      </c>
      <c r="B69" s="76"/>
      <c r="C69" s="96" t="s">
        <v>14</v>
      </c>
      <c r="D69" s="97"/>
      <c r="E69" s="97"/>
      <c r="F69" s="97"/>
      <c r="G69" s="97"/>
      <c r="H69" s="97"/>
      <c r="I69" s="98"/>
      <c r="J69" s="76" t="s">
        <v>15</v>
      </c>
      <c r="K69" s="76"/>
      <c r="L69" s="76"/>
      <c r="M69" s="76"/>
      <c r="N69" s="76"/>
      <c r="O69" s="149" t="s">
        <v>37</v>
      </c>
      <c r="P69" s="149"/>
      <c r="Q69" s="149"/>
      <c r="R69" s="149"/>
      <c r="S69" s="149"/>
      <c r="T69" s="149"/>
      <c r="U69" s="149"/>
      <c r="V69" s="149"/>
      <c r="W69" s="149"/>
      <c r="X69" s="96"/>
      <c r="Y69" s="84" t="s">
        <v>10</v>
      </c>
      <c r="Z69" s="84"/>
      <c r="AA69" s="84"/>
      <c r="AB69" s="84"/>
      <c r="AC69" s="84"/>
      <c r="AD69" s="84" t="s">
        <v>29</v>
      </c>
      <c r="AE69" s="84"/>
      <c r="AF69" s="84"/>
      <c r="AG69" s="84"/>
      <c r="AH69" s="84"/>
      <c r="AI69" s="84" t="s">
        <v>78</v>
      </c>
      <c r="AJ69" s="84"/>
      <c r="AK69" s="84"/>
      <c r="AL69" s="84"/>
      <c r="AM69" s="84"/>
      <c r="AN69" s="84" t="s">
        <v>30</v>
      </c>
      <c r="AO69" s="84"/>
      <c r="AP69" s="84"/>
      <c r="AQ69" s="84"/>
      <c r="AR69" s="84"/>
      <c r="AS69" s="84" t="s">
        <v>11</v>
      </c>
      <c r="AT69" s="84"/>
      <c r="AU69" s="84"/>
      <c r="AV69" s="84"/>
      <c r="AW69" s="84"/>
      <c r="AX69" s="84" t="s">
        <v>79</v>
      </c>
      <c r="AY69" s="84"/>
      <c r="AZ69" s="84"/>
      <c r="BA69" s="84"/>
      <c r="BB69" s="84"/>
      <c r="BC69" s="84" t="s">
        <v>32</v>
      </c>
      <c r="BD69" s="84"/>
      <c r="BE69" s="84"/>
      <c r="BF69" s="84"/>
      <c r="BG69" s="84"/>
      <c r="BH69" s="84" t="s">
        <v>32</v>
      </c>
      <c r="BI69" s="84"/>
      <c r="BJ69" s="84"/>
      <c r="BK69" s="84"/>
      <c r="BL69" s="84"/>
      <c r="BM69" s="119" t="s">
        <v>16</v>
      </c>
      <c r="BN69" s="119"/>
      <c r="BO69" s="119"/>
      <c r="BP69" s="119"/>
      <c r="BQ69" s="119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1" customFormat="1" ht="15.6" x14ac:dyDescent="0.25">
      <c r="A70" s="135">
        <v>0</v>
      </c>
      <c r="B70" s="135"/>
      <c r="C70" s="77" t="s">
        <v>88</v>
      </c>
      <c r="D70" s="77"/>
      <c r="E70" s="77"/>
      <c r="F70" s="77"/>
      <c r="G70" s="77"/>
      <c r="H70" s="77"/>
      <c r="I70" s="77"/>
      <c r="J70" s="77" t="s">
        <v>89</v>
      </c>
      <c r="K70" s="77"/>
      <c r="L70" s="77"/>
      <c r="M70" s="77"/>
      <c r="N70" s="77"/>
      <c r="O70" s="77" t="s">
        <v>89</v>
      </c>
      <c r="P70" s="77"/>
      <c r="Q70" s="77"/>
      <c r="R70" s="77"/>
      <c r="S70" s="77"/>
      <c r="T70" s="77"/>
      <c r="U70" s="77"/>
      <c r="V70" s="77"/>
      <c r="W70" s="77"/>
      <c r="X70" s="77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43"/>
      <c r="BS70" s="43"/>
      <c r="BT70" s="43"/>
      <c r="BU70" s="43"/>
      <c r="BV70" s="43"/>
      <c r="BW70" s="43"/>
      <c r="BX70" s="43"/>
      <c r="BY70" s="43"/>
      <c r="BZ70" s="44"/>
      <c r="CA70" s="41" t="s">
        <v>24</v>
      </c>
    </row>
    <row r="71" spans="1:79" ht="39.6" customHeight="1" x14ac:dyDescent="0.25">
      <c r="A71" s="76">
        <v>0</v>
      </c>
      <c r="B71" s="76"/>
      <c r="C71" s="134" t="s">
        <v>90</v>
      </c>
      <c r="D71" s="115"/>
      <c r="E71" s="115"/>
      <c r="F71" s="115"/>
      <c r="G71" s="115"/>
      <c r="H71" s="115"/>
      <c r="I71" s="116"/>
      <c r="J71" s="129" t="s">
        <v>91</v>
      </c>
      <c r="K71" s="129"/>
      <c r="L71" s="129"/>
      <c r="M71" s="129"/>
      <c r="N71" s="129"/>
      <c r="O71" s="134" t="s">
        <v>92</v>
      </c>
      <c r="P71" s="115"/>
      <c r="Q71" s="115"/>
      <c r="R71" s="115"/>
      <c r="S71" s="115"/>
      <c r="T71" s="115"/>
      <c r="U71" s="115"/>
      <c r="V71" s="115"/>
      <c r="W71" s="115"/>
      <c r="X71" s="116"/>
      <c r="Y71" s="88">
        <v>0</v>
      </c>
      <c r="Z71" s="88"/>
      <c r="AA71" s="88"/>
      <c r="AB71" s="88"/>
      <c r="AC71" s="88"/>
      <c r="AD71" s="88">
        <v>20</v>
      </c>
      <c r="AE71" s="88"/>
      <c r="AF71" s="88"/>
      <c r="AG71" s="88"/>
      <c r="AH71" s="88"/>
      <c r="AI71" s="88">
        <v>20</v>
      </c>
      <c r="AJ71" s="88"/>
      <c r="AK71" s="88"/>
      <c r="AL71" s="88"/>
      <c r="AM71" s="88"/>
      <c r="AN71" s="88">
        <v>0</v>
      </c>
      <c r="AO71" s="88"/>
      <c r="AP71" s="88"/>
      <c r="AQ71" s="88"/>
      <c r="AR71" s="88"/>
      <c r="AS71" s="88">
        <v>29</v>
      </c>
      <c r="AT71" s="88"/>
      <c r="AU71" s="88"/>
      <c r="AV71" s="88"/>
      <c r="AW71" s="88"/>
      <c r="AX71" s="88">
        <v>29</v>
      </c>
      <c r="AY71" s="88"/>
      <c r="AZ71" s="88"/>
      <c r="BA71" s="88"/>
      <c r="BB71" s="88"/>
      <c r="BC71" s="88">
        <f>AN71-Y71</f>
        <v>0</v>
      </c>
      <c r="BD71" s="88"/>
      <c r="BE71" s="88"/>
      <c r="BF71" s="88"/>
      <c r="BG71" s="88"/>
      <c r="BH71" s="88">
        <f>AS71-AD71</f>
        <v>9</v>
      </c>
      <c r="BI71" s="88"/>
      <c r="BJ71" s="88"/>
      <c r="BK71" s="88"/>
      <c r="BL71" s="88"/>
      <c r="BM71" s="88">
        <v>9</v>
      </c>
      <c r="BN71" s="88"/>
      <c r="BO71" s="88"/>
      <c r="BP71" s="88"/>
      <c r="BQ71" s="8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39.6" customHeight="1" x14ac:dyDescent="0.25">
      <c r="A72" s="76">
        <v>0</v>
      </c>
      <c r="B72" s="76"/>
      <c r="C72" s="134" t="s">
        <v>93</v>
      </c>
      <c r="D72" s="115"/>
      <c r="E72" s="115"/>
      <c r="F72" s="115"/>
      <c r="G72" s="115"/>
      <c r="H72" s="115"/>
      <c r="I72" s="116"/>
      <c r="J72" s="129" t="s">
        <v>91</v>
      </c>
      <c r="K72" s="129"/>
      <c r="L72" s="129"/>
      <c r="M72" s="129"/>
      <c r="N72" s="129"/>
      <c r="O72" s="134" t="s">
        <v>92</v>
      </c>
      <c r="P72" s="115"/>
      <c r="Q72" s="115"/>
      <c r="R72" s="115"/>
      <c r="S72" s="115"/>
      <c r="T72" s="115"/>
      <c r="U72" s="115"/>
      <c r="V72" s="115"/>
      <c r="W72" s="115"/>
      <c r="X72" s="116"/>
      <c r="Y72" s="88">
        <v>0</v>
      </c>
      <c r="Z72" s="88"/>
      <c r="AA72" s="88"/>
      <c r="AB72" s="88"/>
      <c r="AC72" s="88"/>
      <c r="AD72" s="88">
        <v>8</v>
      </c>
      <c r="AE72" s="88"/>
      <c r="AF72" s="88"/>
      <c r="AG72" s="88"/>
      <c r="AH72" s="88"/>
      <c r="AI72" s="88">
        <v>8</v>
      </c>
      <c r="AJ72" s="88"/>
      <c r="AK72" s="88"/>
      <c r="AL72" s="88"/>
      <c r="AM72" s="88"/>
      <c r="AN72" s="88">
        <v>0</v>
      </c>
      <c r="AO72" s="88"/>
      <c r="AP72" s="88"/>
      <c r="AQ72" s="88"/>
      <c r="AR72" s="88"/>
      <c r="AS72" s="88">
        <v>7</v>
      </c>
      <c r="AT72" s="88"/>
      <c r="AU72" s="88"/>
      <c r="AV72" s="88"/>
      <c r="AW72" s="88"/>
      <c r="AX72" s="88">
        <v>7</v>
      </c>
      <c r="AY72" s="88"/>
      <c r="AZ72" s="88"/>
      <c r="BA72" s="88"/>
      <c r="BB72" s="88"/>
      <c r="BC72" s="88">
        <f>AN72-Y72</f>
        <v>0</v>
      </c>
      <c r="BD72" s="88"/>
      <c r="BE72" s="88"/>
      <c r="BF72" s="88"/>
      <c r="BG72" s="88"/>
      <c r="BH72" s="88">
        <f>AS72-AD72</f>
        <v>-1</v>
      </c>
      <c r="BI72" s="88"/>
      <c r="BJ72" s="88"/>
      <c r="BK72" s="88"/>
      <c r="BL72" s="88"/>
      <c r="BM72" s="88">
        <v>-1</v>
      </c>
      <c r="BN72" s="88"/>
      <c r="BO72" s="88"/>
      <c r="BP72" s="88"/>
      <c r="BQ72" s="88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52.95" customHeight="1" x14ac:dyDescent="0.25">
      <c r="A73" s="76">
        <v>0</v>
      </c>
      <c r="B73" s="76"/>
      <c r="C73" s="134" t="s">
        <v>94</v>
      </c>
      <c r="D73" s="115"/>
      <c r="E73" s="115"/>
      <c r="F73" s="115"/>
      <c r="G73" s="115"/>
      <c r="H73" s="115"/>
      <c r="I73" s="116"/>
      <c r="J73" s="129" t="s">
        <v>95</v>
      </c>
      <c r="K73" s="129"/>
      <c r="L73" s="129"/>
      <c r="M73" s="129"/>
      <c r="N73" s="129"/>
      <c r="O73" s="134" t="s">
        <v>96</v>
      </c>
      <c r="P73" s="115"/>
      <c r="Q73" s="115"/>
      <c r="R73" s="115"/>
      <c r="S73" s="115"/>
      <c r="T73" s="115"/>
      <c r="U73" s="115"/>
      <c r="V73" s="115"/>
      <c r="W73" s="115"/>
      <c r="X73" s="116"/>
      <c r="Y73" s="88">
        <v>0</v>
      </c>
      <c r="Z73" s="88"/>
      <c r="AA73" s="88"/>
      <c r="AB73" s="88"/>
      <c r="AC73" s="88"/>
      <c r="AD73" s="88">
        <v>94208</v>
      </c>
      <c r="AE73" s="88"/>
      <c r="AF73" s="88"/>
      <c r="AG73" s="88"/>
      <c r="AH73" s="88"/>
      <c r="AI73" s="88">
        <v>94208</v>
      </c>
      <c r="AJ73" s="88"/>
      <c r="AK73" s="88"/>
      <c r="AL73" s="88"/>
      <c r="AM73" s="88"/>
      <c r="AN73" s="88">
        <v>0</v>
      </c>
      <c r="AO73" s="88"/>
      <c r="AP73" s="88"/>
      <c r="AQ73" s="88"/>
      <c r="AR73" s="88"/>
      <c r="AS73" s="88">
        <v>94208</v>
      </c>
      <c r="AT73" s="88"/>
      <c r="AU73" s="88"/>
      <c r="AV73" s="88"/>
      <c r="AW73" s="88"/>
      <c r="AX73" s="88">
        <v>94208</v>
      </c>
      <c r="AY73" s="88"/>
      <c r="AZ73" s="88"/>
      <c r="BA73" s="88"/>
      <c r="BB73" s="88"/>
      <c r="BC73" s="88">
        <f>AN73-Y73</f>
        <v>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0</v>
      </c>
      <c r="BN73" s="88"/>
      <c r="BO73" s="88"/>
      <c r="BP73" s="88"/>
      <c r="BQ73" s="8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52.95" customHeight="1" x14ac:dyDescent="0.25">
      <c r="A74" s="76">
        <v>0</v>
      </c>
      <c r="B74" s="76"/>
      <c r="C74" s="134" t="s">
        <v>97</v>
      </c>
      <c r="D74" s="115"/>
      <c r="E74" s="115"/>
      <c r="F74" s="115"/>
      <c r="G74" s="115"/>
      <c r="H74" s="115"/>
      <c r="I74" s="116"/>
      <c r="J74" s="129" t="s">
        <v>91</v>
      </c>
      <c r="K74" s="129"/>
      <c r="L74" s="129"/>
      <c r="M74" s="129"/>
      <c r="N74" s="129"/>
      <c r="O74" s="134" t="s">
        <v>92</v>
      </c>
      <c r="P74" s="115"/>
      <c r="Q74" s="115"/>
      <c r="R74" s="115"/>
      <c r="S74" s="115"/>
      <c r="T74" s="115"/>
      <c r="U74" s="115"/>
      <c r="V74" s="115"/>
      <c r="W74" s="115"/>
      <c r="X74" s="116"/>
      <c r="Y74" s="88">
        <v>0</v>
      </c>
      <c r="Z74" s="88"/>
      <c r="AA74" s="88"/>
      <c r="AB74" s="88"/>
      <c r="AC74" s="88"/>
      <c r="AD74" s="88">
        <v>4</v>
      </c>
      <c r="AE74" s="88"/>
      <c r="AF74" s="88"/>
      <c r="AG74" s="88"/>
      <c r="AH74" s="88"/>
      <c r="AI74" s="88">
        <v>4</v>
      </c>
      <c r="AJ74" s="88"/>
      <c r="AK74" s="88"/>
      <c r="AL74" s="88"/>
      <c r="AM74" s="88"/>
      <c r="AN74" s="88">
        <v>0</v>
      </c>
      <c r="AO74" s="88"/>
      <c r="AP74" s="88"/>
      <c r="AQ74" s="88"/>
      <c r="AR74" s="88"/>
      <c r="AS74" s="88">
        <v>9</v>
      </c>
      <c r="AT74" s="88"/>
      <c r="AU74" s="88"/>
      <c r="AV74" s="88"/>
      <c r="AW74" s="88"/>
      <c r="AX74" s="88">
        <v>9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5</v>
      </c>
      <c r="BI74" s="88"/>
      <c r="BJ74" s="88"/>
      <c r="BK74" s="88"/>
      <c r="BL74" s="88"/>
      <c r="BM74" s="88">
        <v>5</v>
      </c>
      <c r="BN74" s="88"/>
      <c r="BO74" s="88"/>
      <c r="BP74" s="88"/>
      <c r="BQ74" s="8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1" customFormat="1" ht="15.6" x14ac:dyDescent="0.25">
      <c r="A75" s="135">
        <v>0</v>
      </c>
      <c r="B75" s="135"/>
      <c r="C75" s="85" t="s">
        <v>98</v>
      </c>
      <c r="D75" s="86"/>
      <c r="E75" s="86"/>
      <c r="F75" s="86"/>
      <c r="G75" s="86"/>
      <c r="H75" s="86"/>
      <c r="I75" s="87"/>
      <c r="J75" s="77" t="s">
        <v>89</v>
      </c>
      <c r="K75" s="77"/>
      <c r="L75" s="77"/>
      <c r="M75" s="77"/>
      <c r="N75" s="77"/>
      <c r="O75" s="85" t="s">
        <v>89</v>
      </c>
      <c r="P75" s="86"/>
      <c r="Q75" s="86"/>
      <c r="R75" s="86"/>
      <c r="S75" s="86"/>
      <c r="T75" s="86"/>
      <c r="U75" s="86"/>
      <c r="V75" s="86"/>
      <c r="W75" s="86"/>
      <c r="X75" s="87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9" ht="26.4" customHeight="1" x14ac:dyDescent="0.25">
      <c r="A76" s="76">
        <v>0</v>
      </c>
      <c r="B76" s="76"/>
      <c r="C76" s="134" t="s">
        <v>99</v>
      </c>
      <c r="D76" s="115"/>
      <c r="E76" s="115"/>
      <c r="F76" s="115"/>
      <c r="G76" s="115"/>
      <c r="H76" s="115"/>
      <c r="I76" s="116"/>
      <c r="J76" s="129" t="s">
        <v>91</v>
      </c>
      <c r="K76" s="129"/>
      <c r="L76" s="129"/>
      <c r="M76" s="129"/>
      <c r="N76" s="129"/>
      <c r="O76" s="134" t="s">
        <v>92</v>
      </c>
      <c r="P76" s="115"/>
      <c r="Q76" s="115"/>
      <c r="R76" s="115"/>
      <c r="S76" s="115"/>
      <c r="T76" s="115"/>
      <c r="U76" s="115"/>
      <c r="V76" s="115"/>
      <c r="W76" s="115"/>
      <c r="X76" s="116"/>
      <c r="Y76" s="88">
        <v>0</v>
      </c>
      <c r="Z76" s="88"/>
      <c r="AA76" s="88"/>
      <c r="AB76" s="88"/>
      <c r="AC76" s="88"/>
      <c r="AD76" s="88">
        <v>4</v>
      </c>
      <c r="AE76" s="88"/>
      <c r="AF76" s="88"/>
      <c r="AG76" s="88"/>
      <c r="AH76" s="88"/>
      <c r="AI76" s="88">
        <v>4</v>
      </c>
      <c r="AJ76" s="88"/>
      <c r="AK76" s="88"/>
      <c r="AL76" s="88"/>
      <c r="AM76" s="88"/>
      <c r="AN76" s="88">
        <v>0</v>
      </c>
      <c r="AO76" s="88"/>
      <c r="AP76" s="88"/>
      <c r="AQ76" s="88"/>
      <c r="AR76" s="88"/>
      <c r="AS76" s="88">
        <v>5</v>
      </c>
      <c r="AT76" s="88"/>
      <c r="AU76" s="88"/>
      <c r="AV76" s="88"/>
      <c r="AW76" s="88"/>
      <c r="AX76" s="88">
        <v>5</v>
      </c>
      <c r="AY76" s="88"/>
      <c r="AZ76" s="88"/>
      <c r="BA76" s="88"/>
      <c r="BB76" s="88"/>
      <c r="BC76" s="88">
        <f>AN76-Y76</f>
        <v>0</v>
      </c>
      <c r="BD76" s="88"/>
      <c r="BE76" s="88"/>
      <c r="BF76" s="88"/>
      <c r="BG76" s="88"/>
      <c r="BH76" s="88">
        <f>AS76-AD76</f>
        <v>1</v>
      </c>
      <c r="BI76" s="88"/>
      <c r="BJ76" s="88"/>
      <c r="BK76" s="88"/>
      <c r="BL76" s="88"/>
      <c r="BM76" s="88">
        <v>1</v>
      </c>
      <c r="BN76" s="88"/>
      <c r="BO76" s="88"/>
      <c r="BP76" s="88"/>
      <c r="BQ76" s="8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1" customFormat="1" ht="15.6" x14ac:dyDescent="0.25">
      <c r="A77" s="135">
        <v>0</v>
      </c>
      <c r="B77" s="135"/>
      <c r="C77" s="85" t="s">
        <v>100</v>
      </c>
      <c r="D77" s="86"/>
      <c r="E77" s="86"/>
      <c r="F77" s="86"/>
      <c r="G77" s="86"/>
      <c r="H77" s="86"/>
      <c r="I77" s="87"/>
      <c r="J77" s="77" t="s">
        <v>89</v>
      </c>
      <c r="K77" s="77"/>
      <c r="L77" s="77"/>
      <c r="M77" s="77"/>
      <c r="N77" s="77"/>
      <c r="O77" s="85" t="s">
        <v>89</v>
      </c>
      <c r="P77" s="86"/>
      <c r="Q77" s="86"/>
      <c r="R77" s="86"/>
      <c r="S77" s="86"/>
      <c r="T77" s="86"/>
      <c r="U77" s="86"/>
      <c r="V77" s="86"/>
      <c r="W77" s="86"/>
      <c r="X77" s="87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9" ht="39.6" customHeight="1" x14ac:dyDescent="0.25">
      <c r="A78" s="76">
        <v>0</v>
      </c>
      <c r="B78" s="76"/>
      <c r="C78" s="134" t="s">
        <v>101</v>
      </c>
      <c r="D78" s="115"/>
      <c r="E78" s="115"/>
      <c r="F78" s="115"/>
      <c r="G78" s="115"/>
      <c r="H78" s="115"/>
      <c r="I78" s="116"/>
      <c r="J78" s="129" t="s">
        <v>102</v>
      </c>
      <c r="K78" s="129"/>
      <c r="L78" s="129"/>
      <c r="M78" s="129"/>
      <c r="N78" s="129"/>
      <c r="O78" s="134" t="s">
        <v>103</v>
      </c>
      <c r="P78" s="115"/>
      <c r="Q78" s="115"/>
      <c r="R78" s="115"/>
      <c r="S78" s="115"/>
      <c r="T78" s="115"/>
      <c r="U78" s="115"/>
      <c r="V78" s="115"/>
      <c r="W78" s="115"/>
      <c r="X78" s="116"/>
      <c r="Y78" s="88">
        <v>0</v>
      </c>
      <c r="Z78" s="88"/>
      <c r="AA78" s="88"/>
      <c r="AB78" s="88"/>
      <c r="AC78" s="88"/>
      <c r="AD78" s="88">
        <v>100</v>
      </c>
      <c r="AE78" s="88"/>
      <c r="AF78" s="88"/>
      <c r="AG78" s="88"/>
      <c r="AH78" s="88"/>
      <c r="AI78" s="88">
        <v>100</v>
      </c>
      <c r="AJ78" s="88"/>
      <c r="AK78" s="88"/>
      <c r="AL78" s="88"/>
      <c r="AM78" s="88"/>
      <c r="AN78" s="88">
        <v>0</v>
      </c>
      <c r="AO78" s="88"/>
      <c r="AP78" s="88"/>
      <c r="AQ78" s="88"/>
      <c r="AR78" s="88"/>
      <c r="AS78" s="88">
        <v>100</v>
      </c>
      <c r="AT78" s="88"/>
      <c r="AU78" s="88"/>
      <c r="AV78" s="88"/>
      <c r="AW78" s="88"/>
      <c r="AX78" s="88">
        <v>100</v>
      </c>
      <c r="AY78" s="88"/>
      <c r="AZ78" s="88"/>
      <c r="BA78" s="88"/>
      <c r="BB78" s="88"/>
      <c r="BC78" s="88">
        <f>AN78-Y78</f>
        <v>0</v>
      </c>
      <c r="BD78" s="88"/>
      <c r="BE78" s="88"/>
      <c r="BF78" s="88"/>
      <c r="BG78" s="88"/>
      <c r="BH78" s="88">
        <f>AS78-AD78</f>
        <v>0</v>
      </c>
      <c r="BI78" s="88"/>
      <c r="BJ78" s="88"/>
      <c r="BK78" s="88"/>
      <c r="BL78" s="88"/>
      <c r="BM78" s="88">
        <v>0</v>
      </c>
      <c r="BN78" s="88"/>
      <c r="BO78" s="88"/>
      <c r="BP78" s="88"/>
      <c r="BQ78" s="88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6.4" customHeight="1" x14ac:dyDescent="0.25">
      <c r="A79" s="76">
        <v>0</v>
      </c>
      <c r="B79" s="76"/>
      <c r="C79" s="134" t="s">
        <v>104</v>
      </c>
      <c r="D79" s="115"/>
      <c r="E79" s="115"/>
      <c r="F79" s="115"/>
      <c r="G79" s="115"/>
      <c r="H79" s="115"/>
      <c r="I79" s="116"/>
      <c r="J79" s="129" t="s">
        <v>105</v>
      </c>
      <c r="K79" s="129"/>
      <c r="L79" s="129"/>
      <c r="M79" s="129"/>
      <c r="N79" s="129"/>
      <c r="O79" s="134" t="s">
        <v>103</v>
      </c>
      <c r="P79" s="115"/>
      <c r="Q79" s="115"/>
      <c r="R79" s="115"/>
      <c r="S79" s="115"/>
      <c r="T79" s="115"/>
      <c r="U79" s="115"/>
      <c r="V79" s="115"/>
      <c r="W79" s="115"/>
      <c r="X79" s="116"/>
      <c r="Y79" s="88">
        <v>0</v>
      </c>
      <c r="Z79" s="88"/>
      <c r="AA79" s="88"/>
      <c r="AB79" s="88"/>
      <c r="AC79" s="88"/>
      <c r="AD79" s="88">
        <v>9375</v>
      </c>
      <c r="AE79" s="88"/>
      <c r="AF79" s="88"/>
      <c r="AG79" s="88"/>
      <c r="AH79" s="88"/>
      <c r="AI79" s="88">
        <v>9375</v>
      </c>
      <c r="AJ79" s="88"/>
      <c r="AK79" s="88"/>
      <c r="AL79" s="88"/>
      <c r="AM79" s="88"/>
      <c r="AN79" s="88">
        <v>0</v>
      </c>
      <c r="AO79" s="88"/>
      <c r="AP79" s="88"/>
      <c r="AQ79" s="88"/>
      <c r="AR79" s="88"/>
      <c r="AS79" s="88">
        <v>6661.16</v>
      </c>
      <c r="AT79" s="88"/>
      <c r="AU79" s="88"/>
      <c r="AV79" s="88"/>
      <c r="AW79" s="88"/>
      <c r="AX79" s="88">
        <v>6661.16</v>
      </c>
      <c r="AY79" s="88"/>
      <c r="AZ79" s="88"/>
      <c r="BA79" s="88"/>
      <c r="BB79" s="88"/>
      <c r="BC79" s="88">
        <f>AN79-Y79</f>
        <v>0</v>
      </c>
      <c r="BD79" s="88"/>
      <c r="BE79" s="88"/>
      <c r="BF79" s="88"/>
      <c r="BG79" s="88"/>
      <c r="BH79" s="88">
        <f>AS79-AD79</f>
        <v>-2713.84</v>
      </c>
      <c r="BI79" s="88"/>
      <c r="BJ79" s="88"/>
      <c r="BK79" s="88"/>
      <c r="BL79" s="88"/>
      <c r="BM79" s="88">
        <v>-2713.84</v>
      </c>
      <c r="BN79" s="88"/>
      <c r="BO79" s="88"/>
      <c r="BP79" s="88"/>
      <c r="BQ79" s="8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6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5">
      <c r="A81" s="99" t="s">
        <v>63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5">
      <c r="A83" s="81" t="s">
        <v>3</v>
      </c>
      <c r="B83" s="83"/>
      <c r="C83" s="81" t="s">
        <v>6</v>
      </c>
      <c r="D83" s="82"/>
      <c r="E83" s="82"/>
      <c r="F83" s="82"/>
      <c r="G83" s="82"/>
      <c r="H83" s="82"/>
      <c r="I83" s="83"/>
      <c r="J83" s="81" t="s">
        <v>5</v>
      </c>
      <c r="K83" s="82"/>
      <c r="L83" s="82"/>
      <c r="M83" s="82"/>
      <c r="N83" s="83"/>
      <c r="O83" s="78" t="s">
        <v>64</v>
      </c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80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" customHeight="1" x14ac:dyDescent="0.25">
      <c r="A84" s="75">
        <v>1</v>
      </c>
      <c r="B84" s="75"/>
      <c r="C84" s="75">
        <v>2</v>
      </c>
      <c r="D84" s="75"/>
      <c r="E84" s="75"/>
      <c r="F84" s="75"/>
      <c r="G84" s="75"/>
      <c r="H84" s="75"/>
      <c r="I84" s="75"/>
      <c r="J84" s="75">
        <v>3</v>
      </c>
      <c r="K84" s="75"/>
      <c r="L84" s="75"/>
      <c r="M84" s="75"/>
      <c r="N84" s="75"/>
      <c r="O84" s="182">
        <v>4</v>
      </c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4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5">
      <c r="A85" s="73" t="s">
        <v>36</v>
      </c>
      <c r="B85" s="73"/>
      <c r="C85" s="130" t="s">
        <v>14</v>
      </c>
      <c r="D85" s="131"/>
      <c r="E85" s="131"/>
      <c r="F85" s="131"/>
      <c r="G85" s="131"/>
      <c r="H85" s="131"/>
      <c r="I85" s="132"/>
      <c r="J85" s="73" t="s">
        <v>15</v>
      </c>
      <c r="K85" s="73"/>
      <c r="L85" s="73"/>
      <c r="M85" s="73"/>
      <c r="N85" s="73"/>
      <c r="O85" s="148" t="s">
        <v>72</v>
      </c>
      <c r="P85" s="179"/>
      <c r="Q85" s="179"/>
      <c r="R85" s="179"/>
      <c r="S85" s="179"/>
      <c r="T85" s="179"/>
      <c r="U85" s="179"/>
      <c r="V85" s="179"/>
      <c r="W85" s="179"/>
      <c r="X85" s="179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180"/>
      <c r="BN85" s="180"/>
      <c r="BO85" s="180"/>
      <c r="BP85" s="180"/>
      <c r="BQ85" s="181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7" customFormat="1" ht="15.6" x14ac:dyDescent="0.25">
      <c r="A86" s="72">
        <v>0</v>
      </c>
      <c r="B86" s="72"/>
      <c r="C86" s="72" t="s">
        <v>88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144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7"/>
      <c r="BR86" s="45"/>
      <c r="BS86" s="45"/>
      <c r="BT86" s="45"/>
      <c r="BU86" s="45"/>
      <c r="BV86" s="45"/>
      <c r="BW86" s="45"/>
      <c r="BX86" s="45"/>
      <c r="BY86" s="45"/>
      <c r="BZ86" s="46"/>
      <c r="CA86" s="47" t="s">
        <v>66</v>
      </c>
    </row>
    <row r="87" spans="1:79" s="47" customFormat="1" ht="15.6" hidden="1" x14ac:dyDescent="0.25">
      <c r="A87" s="72">
        <v>0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144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7"/>
      <c r="BR87" s="45"/>
      <c r="BS87" s="45"/>
      <c r="BT87" s="45"/>
      <c r="BU87" s="45"/>
      <c r="BV87" s="45"/>
      <c r="BW87" s="45"/>
      <c r="BX87" s="45"/>
      <c r="BY87" s="45"/>
      <c r="BZ87" s="46"/>
    </row>
    <row r="88" spans="1:79" s="38" customFormat="1" ht="39.6" customHeight="1" x14ac:dyDescent="0.25">
      <c r="A88" s="73">
        <v>0</v>
      </c>
      <c r="B88" s="73"/>
      <c r="C88" s="148" t="s">
        <v>90</v>
      </c>
      <c r="D88" s="115"/>
      <c r="E88" s="115"/>
      <c r="F88" s="115"/>
      <c r="G88" s="115"/>
      <c r="H88" s="115"/>
      <c r="I88" s="116"/>
      <c r="J88" s="73" t="s">
        <v>91</v>
      </c>
      <c r="K88" s="73"/>
      <c r="L88" s="73"/>
      <c r="M88" s="73"/>
      <c r="N88" s="73"/>
      <c r="O88" s="185" t="s">
        <v>198</v>
      </c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6"/>
      <c r="BC88" s="186"/>
      <c r="BD88" s="186"/>
      <c r="BE88" s="186"/>
      <c r="BF88" s="186"/>
      <c r="BG88" s="186"/>
      <c r="BH88" s="186"/>
      <c r="BI88" s="186"/>
      <c r="BJ88" s="186"/>
      <c r="BK88" s="186"/>
      <c r="BL88" s="186"/>
      <c r="BM88" s="186"/>
      <c r="BN88" s="186"/>
      <c r="BO88" s="186"/>
      <c r="BP88" s="186"/>
      <c r="BQ88" s="187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38" customFormat="1" ht="52.95" customHeight="1" x14ac:dyDescent="0.25">
      <c r="A89" s="73">
        <v>0</v>
      </c>
      <c r="B89" s="73"/>
      <c r="C89" s="148" t="s">
        <v>97</v>
      </c>
      <c r="D89" s="115"/>
      <c r="E89" s="115"/>
      <c r="F89" s="115"/>
      <c r="G89" s="115"/>
      <c r="H89" s="115"/>
      <c r="I89" s="116"/>
      <c r="J89" s="73" t="s">
        <v>91</v>
      </c>
      <c r="K89" s="73"/>
      <c r="L89" s="73"/>
      <c r="M89" s="73"/>
      <c r="N89" s="73"/>
      <c r="O89" s="188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90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47" customFormat="1" ht="15.6" x14ac:dyDescent="0.25">
      <c r="A90" s="72">
        <v>0</v>
      </c>
      <c r="B90" s="72"/>
      <c r="C90" s="142" t="s">
        <v>98</v>
      </c>
      <c r="D90" s="86"/>
      <c r="E90" s="86"/>
      <c r="F90" s="86"/>
      <c r="G90" s="86"/>
      <c r="H90" s="86"/>
      <c r="I90" s="87"/>
      <c r="J90" s="72"/>
      <c r="K90" s="72"/>
      <c r="L90" s="72"/>
      <c r="M90" s="72"/>
      <c r="N90" s="72"/>
      <c r="O90" s="144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7"/>
      <c r="BR90" s="45"/>
      <c r="BS90" s="45"/>
      <c r="BT90" s="45"/>
      <c r="BU90" s="45"/>
      <c r="BV90" s="45"/>
      <c r="BW90" s="45"/>
      <c r="BX90" s="45"/>
      <c r="BY90" s="45"/>
      <c r="BZ90" s="46"/>
    </row>
    <row r="91" spans="1:79" s="47" customFormat="1" ht="15.6" hidden="1" x14ac:dyDescent="0.25">
      <c r="A91" s="72">
        <v>0</v>
      </c>
      <c r="B91" s="72"/>
      <c r="C91" s="142"/>
      <c r="D91" s="86"/>
      <c r="E91" s="86"/>
      <c r="F91" s="86"/>
      <c r="G91" s="86"/>
      <c r="H91" s="86"/>
      <c r="I91" s="87"/>
      <c r="J91" s="72"/>
      <c r="K91" s="72"/>
      <c r="L91" s="72"/>
      <c r="M91" s="72"/>
      <c r="N91" s="72"/>
      <c r="O91" s="144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7"/>
      <c r="BR91" s="45"/>
      <c r="BS91" s="45"/>
      <c r="BT91" s="45"/>
      <c r="BU91" s="45"/>
      <c r="BV91" s="45"/>
      <c r="BW91" s="45"/>
      <c r="BX91" s="45"/>
      <c r="BY91" s="45"/>
      <c r="BZ91" s="46"/>
    </row>
    <row r="92" spans="1:79" s="38" customFormat="1" ht="26.4" customHeight="1" x14ac:dyDescent="0.25">
      <c r="A92" s="73">
        <v>0</v>
      </c>
      <c r="B92" s="73"/>
      <c r="C92" s="148" t="s">
        <v>99</v>
      </c>
      <c r="D92" s="115"/>
      <c r="E92" s="115"/>
      <c r="F92" s="115"/>
      <c r="G92" s="115"/>
      <c r="H92" s="115"/>
      <c r="I92" s="116"/>
      <c r="J92" s="73" t="s">
        <v>91</v>
      </c>
      <c r="K92" s="73"/>
      <c r="L92" s="73"/>
      <c r="M92" s="73"/>
      <c r="N92" s="73"/>
      <c r="O92" s="191" t="s">
        <v>200</v>
      </c>
      <c r="P92" s="192"/>
      <c r="Q92" s="192"/>
      <c r="R92" s="192"/>
      <c r="S92" s="192"/>
      <c r="T92" s="192"/>
      <c r="U92" s="192"/>
      <c r="V92" s="192"/>
      <c r="W92" s="192"/>
      <c r="X92" s="192"/>
      <c r="Y92" s="193"/>
      <c r="Z92" s="193"/>
      <c r="AA92" s="193"/>
      <c r="AB92" s="193"/>
      <c r="AC92" s="193"/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  <c r="AT92" s="193"/>
      <c r="AU92" s="193"/>
      <c r="AV92" s="193"/>
      <c r="AW92" s="193"/>
      <c r="AX92" s="193"/>
      <c r="AY92" s="193"/>
      <c r="AZ92" s="19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  <c r="BK92" s="193"/>
      <c r="BL92" s="193"/>
      <c r="BM92" s="193"/>
      <c r="BN92" s="193"/>
      <c r="BO92" s="193"/>
      <c r="BP92" s="193"/>
      <c r="BQ92" s="19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47" customFormat="1" ht="15.6" x14ac:dyDescent="0.25">
      <c r="A93" s="72">
        <v>0</v>
      </c>
      <c r="B93" s="72"/>
      <c r="C93" s="142" t="s">
        <v>100</v>
      </c>
      <c r="D93" s="86"/>
      <c r="E93" s="86"/>
      <c r="F93" s="86"/>
      <c r="G93" s="86"/>
      <c r="H93" s="86"/>
      <c r="I93" s="87"/>
      <c r="J93" s="72"/>
      <c r="K93" s="72"/>
      <c r="L93" s="72"/>
      <c r="M93" s="72"/>
      <c r="N93" s="72"/>
      <c r="O93" s="144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7"/>
      <c r="BR93" s="45"/>
      <c r="BS93" s="45"/>
      <c r="BT93" s="45"/>
      <c r="BU93" s="45"/>
      <c r="BV93" s="45"/>
      <c r="BW93" s="45"/>
      <c r="BX93" s="45"/>
      <c r="BY93" s="45"/>
      <c r="BZ93" s="46"/>
    </row>
    <row r="94" spans="1:79" s="47" customFormat="1" ht="15.6" hidden="1" x14ac:dyDescent="0.25">
      <c r="A94" s="72">
        <v>0</v>
      </c>
      <c r="B94" s="72"/>
      <c r="C94" s="142"/>
      <c r="D94" s="86"/>
      <c r="E94" s="86"/>
      <c r="F94" s="86"/>
      <c r="G94" s="86"/>
      <c r="H94" s="86"/>
      <c r="I94" s="87"/>
      <c r="J94" s="72"/>
      <c r="K94" s="72"/>
      <c r="L94" s="72"/>
      <c r="M94" s="72"/>
      <c r="N94" s="72"/>
      <c r="O94" s="144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7"/>
      <c r="BR94" s="45"/>
      <c r="BS94" s="45"/>
      <c r="BT94" s="45"/>
      <c r="BU94" s="45"/>
      <c r="BV94" s="45"/>
      <c r="BW94" s="45"/>
      <c r="BX94" s="45"/>
      <c r="BY94" s="45"/>
      <c r="BZ94" s="46"/>
    </row>
    <row r="95" spans="1:79" s="38" customFormat="1" ht="26.4" customHeight="1" x14ac:dyDescent="0.25">
      <c r="A95" s="73">
        <v>0</v>
      </c>
      <c r="B95" s="73"/>
      <c r="C95" s="148" t="s">
        <v>104</v>
      </c>
      <c r="D95" s="115"/>
      <c r="E95" s="115"/>
      <c r="F95" s="115"/>
      <c r="G95" s="115"/>
      <c r="H95" s="115"/>
      <c r="I95" s="116"/>
      <c r="J95" s="73" t="s">
        <v>105</v>
      </c>
      <c r="K95" s="73"/>
      <c r="L95" s="73"/>
      <c r="M95" s="73"/>
      <c r="N95" s="73"/>
      <c r="O95" s="191" t="s">
        <v>199</v>
      </c>
      <c r="P95" s="192"/>
      <c r="Q95" s="192"/>
      <c r="R95" s="192"/>
      <c r="S95" s="192"/>
      <c r="T95" s="192"/>
      <c r="U95" s="192"/>
      <c r="V95" s="192"/>
      <c r="W95" s="192"/>
      <c r="X95" s="192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  <c r="BI95" s="193"/>
      <c r="BJ95" s="193"/>
      <c r="BK95" s="193"/>
      <c r="BL95" s="193"/>
      <c r="BM95" s="193"/>
      <c r="BN95" s="193"/>
      <c r="BO95" s="193"/>
      <c r="BP95" s="193"/>
      <c r="BQ95" s="19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ht="15.6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" customHeight="1" x14ac:dyDescent="0.25">
      <c r="A97" s="99" t="s">
        <v>65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</row>
    <row r="98" spans="1:78" ht="15.9" customHeight="1" x14ac:dyDescent="0.25">
      <c r="A98" s="143" t="s">
        <v>107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</row>
    <row r="99" spans="1:78" ht="15.6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" customHeight="1" x14ac:dyDescent="0.25">
      <c r="A100" s="99" t="s">
        <v>46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</row>
    <row r="101" spans="1:78" ht="15.9" customHeight="1" x14ac:dyDescent="0.25">
      <c r="A101" s="143" t="s">
        <v>108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</row>
    <row r="102" spans="1:78" ht="15.9" customHeight="1" x14ac:dyDescent="0.25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5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5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" customHeight="1" x14ac:dyDescent="0.3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3">
      <c r="A107" s="137" t="s">
        <v>111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3"/>
      <c r="AO107" s="3"/>
      <c r="AP107" s="140" t="s">
        <v>113</v>
      </c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</row>
    <row r="108" spans="1:78" x14ac:dyDescent="0.25">
      <c r="W108" s="136" t="s">
        <v>8</v>
      </c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4"/>
      <c r="AO108" s="4"/>
      <c r="AP108" s="136" t="s">
        <v>73</v>
      </c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</row>
    <row r="111" spans="1:78" ht="31.2" customHeight="1" x14ac:dyDescent="0.3">
      <c r="A111" s="137" t="s">
        <v>112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3"/>
      <c r="AO111" s="3"/>
      <c r="AP111" s="140" t="s">
        <v>114</v>
      </c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</row>
    <row r="112" spans="1:78" x14ac:dyDescent="0.25">
      <c r="W112" s="136" t="s">
        <v>8</v>
      </c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4"/>
      <c r="AO112" s="4"/>
      <c r="AP112" s="136" t="s">
        <v>73</v>
      </c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</row>
  </sheetData>
  <mergeCells count="426"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88:B88"/>
    <mergeCell ref="C88:I88"/>
    <mergeCell ref="J88:N88"/>
    <mergeCell ref="A89:B89"/>
    <mergeCell ref="C89:I89"/>
    <mergeCell ref="A90:B90"/>
    <mergeCell ref="C90:I90"/>
    <mergeCell ref="J90:N90"/>
    <mergeCell ref="O90:BQ90"/>
    <mergeCell ref="J89:N89"/>
    <mergeCell ref="O88:BQ89"/>
    <mergeCell ref="A87:B87"/>
    <mergeCell ref="C87:I87"/>
    <mergeCell ref="J87:N87"/>
    <mergeCell ref="O87:BQ87"/>
    <mergeCell ref="BC78:BG78"/>
    <mergeCell ref="BH78:BL78"/>
    <mergeCell ref="BM78:BQ78"/>
    <mergeCell ref="O85:BQ85"/>
    <mergeCell ref="A81:BQ81"/>
    <mergeCell ref="A83:B83"/>
    <mergeCell ref="C83:I83"/>
    <mergeCell ref="C84:I84"/>
    <mergeCell ref="BM79:BQ79"/>
    <mergeCell ref="AI79:AM79"/>
    <mergeCell ref="AN79:AR79"/>
    <mergeCell ref="AS79:AW79"/>
    <mergeCell ref="AX79:BB79"/>
    <mergeCell ref="BC79:BG79"/>
    <mergeCell ref="BH79:BL79"/>
    <mergeCell ref="J84:N84"/>
    <mergeCell ref="O84:BQ84"/>
    <mergeCell ref="O86:BQ86"/>
    <mergeCell ref="A86:B86"/>
    <mergeCell ref="C86:I86"/>
    <mergeCell ref="Y76:AC76"/>
    <mergeCell ref="AX78:BB78"/>
    <mergeCell ref="AI77:AM77"/>
    <mergeCell ref="AN77:AR77"/>
    <mergeCell ref="AS77:AW77"/>
    <mergeCell ref="AX77:BB77"/>
    <mergeCell ref="AD76:AH76"/>
    <mergeCell ref="AI76:AM76"/>
    <mergeCell ref="BH76:BL76"/>
    <mergeCell ref="BM76:BQ76"/>
    <mergeCell ref="BM77:BQ77"/>
    <mergeCell ref="BC77:BG77"/>
    <mergeCell ref="BH77:BL77"/>
    <mergeCell ref="BH74:BL74"/>
    <mergeCell ref="BC74:BG74"/>
    <mergeCell ref="BM74:BQ74"/>
    <mergeCell ref="BM75:BQ75"/>
    <mergeCell ref="BH75:BL75"/>
    <mergeCell ref="AS75:AW75"/>
    <mergeCell ref="AX75:BB75"/>
    <mergeCell ref="BC75:BG75"/>
    <mergeCell ref="AX76:BB76"/>
    <mergeCell ref="BC76:BG76"/>
    <mergeCell ref="A79:B79"/>
    <mergeCell ref="C79:I79"/>
    <mergeCell ref="J79:N79"/>
    <mergeCell ref="O79:X79"/>
    <mergeCell ref="Y79:AC79"/>
    <mergeCell ref="AD79:AH79"/>
    <mergeCell ref="AN76:AR76"/>
    <mergeCell ref="AS76:AW76"/>
    <mergeCell ref="O77:X77"/>
    <mergeCell ref="Y78:AC78"/>
    <mergeCell ref="AD78:AH78"/>
    <mergeCell ref="Y77:AC77"/>
    <mergeCell ref="AD77:AH77"/>
    <mergeCell ref="AI78:AM78"/>
    <mergeCell ref="AN78:AR78"/>
    <mergeCell ref="AS78:AW78"/>
    <mergeCell ref="A75:B75"/>
    <mergeCell ref="C75:I75"/>
    <mergeCell ref="J75:N75"/>
    <mergeCell ref="O75:X75"/>
    <mergeCell ref="Y75:AC75"/>
    <mergeCell ref="AD75:AH75"/>
    <mergeCell ref="AD74:AH74"/>
    <mergeCell ref="AI74:AM74"/>
    <mergeCell ref="AN74:AR74"/>
    <mergeCell ref="A74:B74"/>
    <mergeCell ref="C74:I74"/>
    <mergeCell ref="J74:N74"/>
    <mergeCell ref="O74:X74"/>
    <mergeCell ref="Y74:AC74"/>
    <mergeCell ref="AI75:AM75"/>
    <mergeCell ref="AN75:AR75"/>
    <mergeCell ref="AS74:AW74"/>
    <mergeCell ref="AI73:AM73"/>
    <mergeCell ref="AN73:AR73"/>
    <mergeCell ref="AS73:AW73"/>
    <mergeCell ref="AS72:AW72"/>
    <mergeCell ref="AX74:BB74"/>
    <mergeCell ref="AN72:AR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X73:BB73"/>
    <mergeCell ref="BC73:BG73"/>
    <mergeCell ref="Y71:AC71"/>
    <mergeCell ref="AD71:AH71"/>
    <mergeCell ref="Y66:AM66"/>
    <mergeCell ref="AD70:AH70"/>
    <mergeCell ref="Y70:AC70"/>
    <mergeCell ref="Y69:AC69"/>
    <mergeCell ref="Y68:AC68"/>
    <mergeCell ref="AI71:AM71"/>
    <mergeCell ref="AN71:AR71"/>
    <mergeCell ref="AD69:AH69"/>
    <mergeCell ref="AI68:AM68"/>
    <mergeCell ref="BH73:BL73"/>
    <mergeCell ref="BC71:BG71"/>
    <mergeCell ref="BH71:BL71"/>
    <mergeCell ref="BH72:BL72"/>
    <mergeCell ref="BC72:BG72"/>
    <mergeCell ref="AX72:BB72"/>
    <mergeCell ref="BD61:BH61"/>
    <mergeCell ref="AS71:AW71"/>
    <mergeCell ref="AX71:BB71"/>
    <mergeCell ref="AX67:BB67"/>
    <mergeCell ref="BH68:BL68"/>
    <mergeCell ref="A71:B71"/>
    <mergeCell ref="C71:I71"/>
    <mergeCell ref="J71:N71"/>
    <mergeCell ref="O71:X71"/>
    <mergeCell ref="J68:N68"/>
    <mergeCell ref="C68:I68"/>
    <mergeCell ref="A68:B68"/>
    <mergeCell ref="O68:X68"/>
    <mergeCell ref="C60:R60"/>
    <mergeCell ref="C70:I70"/>
    <mergeCell ref="J70:N70"/>
    <mergeCell ref="A70:B70"/>
    <mergeCell ref="BI61:BN61"/>
    <mergeCell ref="A61:B61"/>
    <mergeCell ref="C61:R61"/>
    <mergeCell ref="S61:W61"/>
    <mergeCell ref="X61:AB61"/>
    <mergeCell ref="AC61:AH61"/>
    <mergeCell ref="BI45:BM45"/>
    <mergeCell ref="BN45:BQ45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AI61:AM61"/>
    <mergeCell ref="AN61:AR61"/>
    <mergeCell ref="AS61:AX61"/>
    <mergeCell ref="AY61:BC61"/>
    <mergeCell ref="A44:B44"/>
    <mergeCell ref="C44:Z44"/>
    <mergeCell ref="AA44:AE44"/>
    <mergeCell ref="AF44:AJ44"/>
    <mergeCell ref="AP45:AT45"/>
    <mergeCell ref="AU45:AY45"/>
    <mergeCell ref="AZ45:BC45"/>
    <mergeCell ref="BI44:BM44"/>
    <mergeCell ref="BN44:BQ44"/>
    <mergeCell ref="BD45:BH45"/>
    <mergeCell ref="BN42:BQ42"/>
    <mergeCell ref="BD57:BH57"/>
    <mergeCell ref="AI59:AM59"/>
    <mergeCell ref="AN59:AR59"/>
    <mergeCell ref="AS59:AX59"/>
    <mergeCell ref="AN58:AR58"/>
    <mergeCell ref="AS58:AX58"/>
    <mergeCell ref="BD58:BH58"/>
    <mergeCell ref="AY58:BC58"/>
    <mergeCell ref="AI58:AM58"/>
    <mergeCell ref="AY59:BC59"/>
    <mergeCell ref="AK45:AO45"/>
    <mergeCell ref="AC57:AH57"/>
    <mergeCell ref="A45:B45"/>
    <mergeCell ref="C45:Z45"/>
    <mergeCell ref="AA45:AE45"/>
    <mergeCell ref="AF45:AJ45"/>
    <mergeCell ref="A47:BQ47"/>
    <mergeCell ref="C56:R57"/>
    <mergeCell ref="S56:AH56"/>
    <mergeCell ref="AI56:AX56"/>
    <mergeCell ref="AS57:AX57"/>
    <mergeCell ref="AY57:BC57"/>
    <mergeCell ref="AD72:AH72"/>
    <mergeCell ref="AI72:AM72"/>
    <mergeCell ref="A51:B51"/>
    <mergeCell ref="A55:BN55"/>
    <mergeCell ref="A54:BN54"/>
    <mergeCell ref="C52:BQ52"/>
    <mergeCell ref="C50:BQ50"/>
    <mergeCell ref="C51:BQ51"/>
    <mergeCell ref="BD42:BH42"/>
    <mergeCell ref="AP42:AT42"/>
    <mergeCell ref="A66:B67"/>
    <mergeCell ref="C66:I67"/>
    <mergeCell ref="BM67:BQ67"/>
    <mergeCell ref="BC70:BG70"/>
    <mergeCell ref="AC58:AH58"/>
    <mergeCell ref="A42:B42"/>
    <mergeCell ref="AD68:AH68"/>
    <mergeCell ref="AF42:AJ42"/>
    <mergeCell ref="AA42:AE42"/>
    <mergeCell ref="A52:B52"/>
    <mergeCell ref="A50:B50"/>
    <mergeCell ref="S60:W60"/>
    <mergeCell ref="X60:AB60"/>
    <mergeCell ref="AC60:AH60"/>
    <mergeCell ref="A39:B40"/>
    <mergeCell ref="A33:F33"/>
    <mergeCell ref="G33:BL33"/>
    <mergeCell ref="A25:F25"/>
    <mergeCell ref="AA39:AO39"/>
    <mergeCell ref="AP39:BC39"/>
    <mergeCell ref="C42:Z42"/>
    <mergeCell ref="AK42:AO42"/>
    <mergeCell ref="C58:R58"/>
    <mergeCell ref="S58:W58"/>
    <mergeCell ref="X58:AB58"/>
    <mergeCell ref="A31:BL31"/>
    <mergeCell ref="A32:F32"/>
    <mergeCell ref="G32:BL32"/>
    <mergeCell ref="BI40:BM40"/>
    <mergeCell ref="BD40:BH40"/>
    <mergeCell ref="AZ40:BC40"/>
    <mergeCell ref="AU40:AY40"/>
    <mergeCell ref="AP40:AT40"/>
    <mergeCell ref="AA40:AE40"/>
    <mergeCell ref="AK40:AO40"/>
    <mergeCell ref="AF40:AJ40"/>
    <mergeCell ref="S57:W57"/>
    <mergeCell ref="X57:AB57"/>
    <mergeCell ref="BM68:BQ68"/>
    <mergeCell ref="AX68:BB68"/>
    <mergeCell ref="AS68:AW68"/>
    <mergeCell ref="AS67:AW67"/>
    <mergeCell ref="AN67:AR67"/>
    <mergeCell ref="AI67:AM67"/>
    <mergeCell ref="AN66:BB66"/>
    <mergeCell ref="C69:I69"/>
    <mergeCell ref="J69:N69"/>
    <mergeCell ref="O69:X69"/>
    <mergeCell ref="AD67:AH67"/>
    <mergeCell ref="J66:N67"/>
    <mergeCell ref="O66:X67"/>
    <mergeCell ref="Y67:AC67"/>
    <mergeCell ref="BC68:BG68"/>
    <mergeCell ref="AP112:BH112"/>
    <mergeCell ref="A111:V111"/>
    <mergeCell ref="W111:AM111"/>
    <mergeCell ref="AP111:BH111"/>
    <mergeCell ref="W112:AM112"/>
    <mergeCell ref="A100:BL100"/>
    <mergeCell ref="A91:B91"/>
    <mergeCell ref="C91:I91"/>
    <mergeCell ref="AP108:BH108"/>
    <mergeCell ref="A101:BL101"/>
    <mergeCell ref="W108:AM108"/>
    <mergeCell ref="A107:V107"/>
    <mergeCell ref="W107:AM107"/>
    <mergeCell ref="A97:BL97"/>
    <mergeCell ref="J91:N91"/>
    <mergeCell ref="A98:BL98"/>
    <mergeCell ref="AP107:BH107"/>
    <mergeCell ref="O91:BQ91"/>
    <mergeCell ref="A94:B94"/>
    <mergeCell ref="C94:I94"/>
    <mergeCell ref="J94:N94"/>
    <mergeCell ref="O94:BQ94"/>
    <mergeCell ref="A95:B95"/>
    <mergeCell ref="C95:I95"/>
    <mergeCell ref="AK43:AO43"/>
    <mergeCell ref="AK44:AO44"/>
    <mergeCell ref="AP44:AT44"/>
    <mergeCell ref="C49:BQ49"/>
    <mergeCell ref="BN43:BQ43"/>
    <mergeCell ref="BD43:BH43"/>
    <mergeCell ref="J78:N78"/>
    <mergeCell ref="J85:N85"/>
    <mergeCell ref="C85:I85"/>
    <mergeCell ref="BI59:BN59"/>
    <mergeCell ref="BD60:BH60"/>
    <mergeCell ref="AI57:AM57"/>
    <mergeCell ref="AN57:AR57"/>
    <mergeCell ref="A63:BQ63"/>
    <mergeCell ref="BI57:BN57"/>
    <mergeCell ref="O78:X78"/>
    <mergeCell ref="A76:B76"/>
    <mergeCell ref="C76:I76"/>
    <mergeCell ref="J76:N76"/>
    <mergeCell ref="O76:X76"/>
    <mergeCell ref="A78:B78"/>
    <mergeCell ref="C78:I78"/>
    <mergeCell ref="A77:B77"/>
    <mergeCell ref="BC67:BG67"/>
    <mergeCell ref="AO2:BL6"/>
    <mergeCell ref="A7:BL7"/>
    <mergeCell ref="A8:BL8"/>
    <mergeCell ref="A9:BL9"/>
    <mergeCell ref="BI42:BM42"/>
    <mergeCell ref="AA41:AE41"/>
    <mergeCell ref="AF41:AJ41"/>
    <mergeCell ref="AK41:AO41"/>
    <mergeCell ref="N18:AS18"/>
    <mergeCell ref="AU15:BB15"/>
    <mergeCell ref="G26:BL26"/>
    <mergeCell ref="A34:F34"/>
    <mergeCell ref="G34:BL34"/>
    <mergeCell ref="A38:BQ38"/>
    <mergeCell ref="BN41:BQ41"/>
    <mergeCell ref="BI41:BM41"/>
    <mergeCell ref="A26:F26"/>
    <mergeCell ref="A36:BQ36"/>
    <mergeCell ref="BD39:BQ39"/>
    <mergeCell ref="C41:Z41"/>
    <mergeCell ref="C39:Z40"/>
    <mergeCell ref="AZ42:BC42"/>
    <mergeCell ref="AU42:AY42"/>
    <mergeCell ref="A10:BL10"/>
    <mergeCell ref="A11:BL11"/>
    <mergeCell ref="A12:BL12"/>
    <mergeCell ref="B14:L14"/>
    <mergeCell ref="N14:AS14"/>
    <mergeCell ref="AU14:BB14"/>
    <mergeCell ref="B18:L18"/>
    <mergeCell ref="B17:L17"/>
    <mergeCell ref="N17:AS17"/>
    <mergeCell ref="AU17:BB17"/>
    <mergeCell ref="B15:L15"/>
    <mergeCell ref="N15:AS15"/>
    <mergeCell ref="AP43:AT43"/>
    <mergeCell ref="AS69:AW69"/>
    <mergeCell ref="AZ43:BC43"/>
    <mergeCell ref="AU43:AY43"/>
    <mergeCell ref="BC66:BQ66"/>
    <mergeCell ref="BH67:BL67"/>
    <mergeCell ref="AY56:BN56"/>
    <mergeCell ref="BI58:BN58"/>
    <mergeCell ref="BI60:BN60"/>
    <mergeCell ref="BD59:BH59"/>
    <mergeCell ref="A64:BQ64"/>
    <mergeCell ref="A49:B49"/>
    <mergeCell ref="AF43:AJ43"/>
    <mergeCell ref="AA43:AE43"/>
    <mergeCell ref="C43:Z43"/>
    <mergeCell ref="BI43:BM43"/>
    <mergeCell ref="AU44:AY44"/>
    <mergeCell ref="AZ44:BC44"/>
    <mergeCell ref="BD44:BH44"/>
    <mergeCell ref="A43:B43"/>
    <mergeCell ref="BM69:BQ69"/>
    <mergeCell ref="BH69:BL69"/>
    <mergeCell ref="AN68:AR68"/>
    <mergeCell ref="AN69:AR69"/>
    <mergeCell ref="BN40:BQ40"/>
    <mergeCell ref="BD41:BH41"/>
    <mergeCell ref="AP41:AT41"/>
    <mergeCell ref="AZ41:BC41"/>
    <mergeCell ref="AU18:BB18"/>
    <mergeCell ref="BE20:BL20"/>
    <mergeCell ref="BE21:BL21"/>
    <mergeCell ref="AU41:AY41"/>
    <mergeCell ref="G25:BL25"/>
    <mergeCell ref="A37:BQ37"/>
    <mergeCell ref="B20:L20"/>
    <mergeCell ref="AA20:AI20"/>
    <mergeCell ref="A41:B41"/>
    <mergeCell ref="A28:BL28"/>
    <mergeCell ref="A29:BL29"/>
    <mergeCell ref="N20:Y20"/>
    <mergeCell ref="AK20:BC20"/>
    <mergeCell ref="B21:L21"/>
    <mergeCell ref="N21:Y21"/>
    <mergeCell ref="AA21:AI21"/>
    <mergeCell ref="AK21:BC21"/>
    <mergeCell ref="A23:BL23"/>
    <mergeCell ref="A24:F24"/>
    <mergeCell ref="G24:BL24"/>
    <mergeCell ref="J86:N86"/>
    <mergeCell ref="A85:B85"/>
    <mergeCell ref="BM70:BQ70"/>
    <mergeCell ref="BH70:BL70"/>
    <mergeCell ref="A84:B84"/>
    <mergeCell ref="A69:B69"/>
    <mergeCell ref="O70:X70"/>
    <mergeCell ref="O83:BQ83"/>
    <mergeCell ref="AI70:AM70"/>
    <mergeCell ref="AN70:AR70"/>
    <mergeCell ref="AS70:AW70"/>
    <mergeCell ref="AX70:BB70"/>
    <mergeCell ref="J83:N83"/>
    <mergeCell ref="AX69:BB69"/>
    <mergeCell ref="AI69:AM69"/>
    <mergeCell ref="BC69:BG69"/>
    <mergeCell ref="C77:I77"/>
    <mergeCell ref="J77:N77"/>
    <mergeCell ref="BM71:BQ71"/>
    <mergeCell ref="A72:B72"/>
    <mergeCell ref="C72:I72"/>
    <mergeCell ref="J72:N72"/>
    <mergeCell ref="O72:X72"/>
    <mergeCell ref="Y72:AC72"/>
  </mergeCells>
  <phoneticPr fontId="0" type="noConversion"/>
  <conditionalFormatting sqref="C82 C99 C70 C86">
    <cfRule type="cellIs" dxfId="40" priority="43" stopIfTrue="1" operator="equal">
      <formula>$C69</formula>
    </cfRule>
  </conditionalFormatting>
  <conditionalFormatting sqref="A70:B70 A82:B82 A86:B86 A99:B99 A60:B60 A80:B80 A96:B96">
    <cfRule type="cellIs" dxfId="39" priority="44" stopIfTrue="1" operator="equal">
      <formula>0</formula>
    </cfRule>
  </conditionalFormatting>
  <conditionalFormatting sqref="A61:B61">
    <cfRule type="cellIs" dxfId="38" priority="42" stopIfTrue="1" operator="equal">
      <formula>0</formula>
    </cfRule>
  </conditionalFormatting>
  <conditionalFormatting sqref="C80">
    <cfRule type="cellIs" dxfId="37" priority="46" stopIfTrue="1" operator="equal">
      <formula>$C70</formula>
    </cfRule>
  </conditionalFormatting>
  <conditionalFormatting sqref="C71">
    <cfRule type="cellIs" dxfId="36" priority="39" stopIfTrue="1" operator="equal">
      <formula>$C70</formula>
    </cfRule>
  </conditionalFormatting>
  <conditionalFormatting sqref="A71:B71">
    <cfRule type="cellIs" dxfId="35" priority="40" stopIfTrue="1" operator="equal">
      <formula>0</formula>
    </cfRule>
  </conditionalFormatting>
  <conditionalFormatting sqref="C72">
    <cfRule type="cellIs" dxfId="34" priority="37" stopIfTrue="1" operator="equal">
      <formula>$C71</formula>
    </cfRule>
  </conditionalFormatting>
  <conditionalFormatting sqref="A72:B72">
    <cfRule type="cellIs" dxfId="33" priority="38" stopIfTrue="1" operator="equal">
      <formula>0</formula>
    </cfRule>
  </conditionalFormatting>
  <conditionalFormatting sqref="C73">
    <cfRule type="cellIs" dxfId="32" priority="35" stopIfTrue="1" operator="equal">
      <formula>$C72</formula>
    </cfRule>
  </conditionalFormatting>
  <conditionalFormatting sqref="A73:B73">
    <cfRule type="cellIs" dxfId="31" priority="36" stopIfTrue="1" operator="equal">
      <formula>0</formula>
    </cfRule>
  </conditionalFormatting>
  <conditionalFormatting sqref="C74">
    <cfRule type="cellIs" dxfId="30" priority="33" stopIfTrue="1" operator="equal">
      <formula>$C73</formula>
    </cfRule>
  </conditionalFormatting>
  <conditionalFormatting sqref="A74:B74">
    <cfRule type="cellIs" dxfId="29" priority="34" stopIfTrue="1" operator="equal">
      <formula>0</formula>
    </cfRule>
  </conditionalFormatting>
  <conditionalFormatting sqref="C75">
    <cfRule type="cellIs" dxfId="28" priority="31" stopIfTrue="1" operator="equal">
      <formula>$C74</formula>
    </cfRule>
  </conditionalFormatting>
  <conditionalFormatting sqref="A75:B75">
    <cfRule type="cellIs" dxfId="27" priority="32" stopIfTrue="1" operator="equal">
      <formula>0</formula>
    </cfRule>
  </conditionalFormatting>
  <conditionalFormatting sqref="C76">
    <cfRule type="cellIs" dxfId="26" priority="29" stopIfTrue="1" operator="equal">
      <formula>$C75</formula>
    </cfRule>
  </conditionalFormatting>
  <conditionalFormatting sqref="A76:B76">
    <cfRule type="cellIs" dxfId="25" priority="30" stopIfTrue="1" operator="equal">
      <formula>0</formula>
    </cfRule>
  </conditionalFormatting>
  <conditionalFormatting sqref="C77">
    <cfRule type="cellIs" dxfId="24" priority="27" stopIfTrue="1" operator="equal">
      <formula>$C76</formula>
    </cfRule>
  </conditionalFormatting>
  <conditionalFormatting sqref="A77:B77">
    <cfRule type="cellIs" dxfId="23" priority="28" stopIfTrue="1" operator="equal">
      <formula>0</formula>
    </cfRule>
  </conditionalFormatting>
  <conditionalFormatting sqref="C78">
    <cfRule type="cellIs" dxfId="22" priority="25" stopIfTrue="1" operator="equal">
      <formula>$C77</formula>
    </cfRule>
  </conditionalFormatting>
  <conditionalFormatting sqref="A78:B78">
    <cfRule type="cellIs" dxfId="21" priority="26" stopIfTrue="1" operator="equal">
      <formula>0</formula>
    </cfRule>
  </conditionalFormatting>
  <conditionalFormatting sqref="C79">
    <cfRule type="cellIs" dxfId="20" priority="23" stopIfTrue="1" operator="equal">
      <formula>$C78</formula>
    </cfRule>
  </conditionalFormatting>
  <conditionalFormatting sqref="A79:B79">
    <cfRule type="cellIs" dxfId="19" priority="24" stopIfTrue="1" operator="equal">
      <formula>0</formula>
    </cfRule>
  </conditionalFormatting>
  <conditionalFormatting sqref="C96">
    <cfRule type="cellIs" dxfId="18" priority="48" stopIfTrue="1" operator="equal">
      <formula>$C86</formula>
    </cfRule>
  </conditionalFormatting>
  <conditionalFormatting sqref="C87">
    <cfRule type="cellIs" dxfId="17" priority="19" stopIfTrue="1" operator="equal">
      <formula>$C86</formula>
    </cfRule>
  </conditionalFormatting>
  <conditionalFormatting sqref="A87:B87">
    <cfRule type="cellIs" dxfId="16" priority="20" stopIfTrue="1" operator="equal">
      <formula>0</formula>
    </cfRule>
  </conditionalFormatting>
  <conditionalFormatting sqref="C88">
    <cfRule type="cellIs" dxfId="15" priority="17" stopIfTrue="1" operator="equal">
      <formula>$C87</formula>
    </cfRule>
  </conditionalFormatting>
  <conditionalFormatting sqref="A88:B88">
    <cfRule type="cellIs" dxfId="14" priority="18" stopIfTrue="1" operator="equal">
      <formula>0</formula>
    </cfRule>
  </conditionalFormatting>
  <conditionalFormatting sqref="C89">
    <cfRule type="cellIs" dxfId="13" priority="15" stopIfTrue="1" operator="equal">
      <formula>$C88</formula>
    </cfRule>
  </conditionalFormatting>
  <conditionalFormatting sqref="A89:B89">
    <cfRule type="cellIs" dxfId="12" priority="16" stopIfTrue="1" operator="equal">
      <formula>0</formula>
    </cfRule>
  </conditionalFormatting>
  <conditionalFormatting sqref="C90">
    <cfRule type="cellIs" dxfId="11" priority="13" stopIfTrue="1" operator="equal">
      <formula>$C89</formula>
    </cfRule>
  </conditionalFormatting>
  <conditionalFormatting sqref="A90:B90">
    <cfRule type="cellIs" dxfId="10" priority="14" stopIfTrue="1" operator="equal">
      <formula>0</formula>
    </cfRule>
  </conditionalFormatting>
  <conditionalFormatting sqref="C91">
    <cfRule type="cellIs" dxfId="9" priority="11" stopIfTrue="1" operator="equal">
      <formula>$C90</formula>
    </cfRule>
  </conditionalFormatting>
  <conditionalFormatting sqref="A91:B91">
    <cfRule type="cellIs" dxfId="8" priority="12" stopIfTrue="1" operator="equal">
      <formula>0</formula>
    </cfRule>
  </conditionalFormatting>
  <conditionalFormatting sqref="C92">
    <cfRule type="cellIs" dxfId="7" priority="9" stopIfTrue="1" operator="equal">
      <formula>$C91</formula>
    </cfRule>
  </conditionalFormatting>
  <conditionalFormatting sqref="A92:B92">
    <cfRule type="cellIs" dxfId="6" priority="10" stopIfTrue="1" operator="equal">
      <formula>0</formula>
    </cfRule>
  </conditionalFormatting>
  <conditionalFormatting sqref="C93">
    <cfRule type="cellIs" dxfId="5" priority="7" stopIfTrue="1" operator="equal">
      <formula>$C92</formula>
    </cfRule>
  </conditionalFormatting>
  <conditionalFormatting sqref="A93:B93">
    <cfRule type="cellIs" dxfId="4" priority="8" stopIfTrue="1" operator="equal">
      <formula>0</formula>
    </cfRule>
  </conditionalFormatting>
  <conditionalFormatting sqref="C94">
    <cfRule type="cellIs" dxfId="3" priority="5" stopIfTrue="1" operator="equal">
      <formula>$C93</formula>
    </cfRule>
  </conditionalFormatting>
  <conditionalFormatting sqref="A94:B94">
    <cfRule type="cellIs" dxfId="2" priority="6" stopIfTrue="1" operator="equal">
      <formula>0</formula>
    </cfRule>
  </conditionalFormatting>
  <conditionalFormatting sqref="C95">
    <cfRule type="cellIs" dxfId="1" priority="3" stopIfTrue="1" operator="equal">
      <formula>$C94</formula>
    </cfRule>
  </conditionalFormatting>
  <conditionalFormatting sqref="A95:B9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zoomScale="60" zoomScaleNormal="100" workbookViewId="0">
      <selection activeCell="N21" sqref="N21"/>
    </sheetView>
  </sheetViews>
  <sheetFormatPr defaultRowHeight="13.2" x14ac:dyDescent="0.25"/>
  <cols>
    <col min="1" max="1" width="6.6640625" style="54" customWidth="1"/>
    <col min="2" max="2" width="8.88671875" style="54" customWidth="1"/>
    <col min="3" max="3" width="14" style="54" customWidth="1"/>
    <col min="4" max="4" width="8.88671875" style="54" customWidth="1"/>
    <col min="5" max="5" width="11.88671875" style="54" customWidth="1"/>
    <col min="6" max="8" width="8.88671875" style="54" customWidth="1"/>
    <col min="9" max="9" width="11" style="54" customWidth="1"/>
  </cols>
  <sheetData>
    <row r="1" spans="1:9" ht="15.6" x14ac:dyDescent="0.3">
      <c r="A1" s="48"/>
      <c r="B1" s="48"/>
      <c r="C1" s="48"/>
      <c r="D1" s="48"/>
      <c r="E1" s="48"/>
      <c r="F1" s="48"/>
      <c r="G1" s="49"/>
      <c r="H1" s="50"/>
      <c r="I1" s="50" t="s">
        <v>124</v>
      </c>
    </row>
    <row r="2" spans="1:9" ht="15.6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ht="15.6" x14ac:dyDescent="0.3">
      <c r="A3" s="196" t="s">
        <v>125</v>
      </c>
      <c r="B3" s="196"/>
      <c r="C3" s="196"/>
      <c r="D3" s="196"/>
      <c r="E3" s="196"/>
      <c r="F3" s="196"/>
      <c r="G3" s="196"/>
      <c r="H3" s="196"/>
      <c r="I3" s="196"/>
    </row>
    <row r="4" spans="1:9" ht="15.6" x14ac:dyDescent="0.3">
      <c r="A4" s="48"/>
      <c r="B4" s="48"/>
      <c r="C4" s="196" t="s">
        <v>192</v>
      </c>
      <c r="D4" s="197"/>
      <c r="E4" s="197"/>
      <c r="F4" s="197"/>
      <c r="G4" s="197"/>
      <c r="H4" s="48"/>
      <c r="I4" s="48"/>
    </row>
    <row r="5" spans="1:9" ht="15.6" x14ac:dyDescent="0.3">
      <c r="A5" s="48"/>
      <c r="B5" s="48"/>
      <c r="C5" s="48"/>
      <c r="D5" s="48"/>
      <c r="E5" s="48"/>
      <c r="F5" s="48"/>
      <c r="G5" s="48"/>
      <c r="H5" s="48"/>
      <c r="I5" s="48"/>
    </row>
    <row r="6" spans="1:9" ht="15.6" x14ac:dyDescent="0.3">
      <c r="A6" s="48" t="s">
        <v>7</v>
      </c>
      <c r="B6" s="198" t="str">
        <f>[1]звіт!F11</f>
        <v>0600000</v>
      </c>
      <c r="C6" s="195"/>
      <c r="D6" s="195" t="s">
        <v>126</v>
      </c>
      <c r="E6" s="195"/>
      <c r="F6" s="195"/>
      <c r="G6" s="195"/>
      <c r="H6" s="195"/>
      <c r="I6" s="195"/>
    </row>
    <row r="7" spans="1:9" ht="15.6" x14ac:dyDescent="0.3">
      <c r="A7" s="48"/>
      <c r="B7" s="199" t="s">
        <v>127</v>
      </c>
      <c r="C7" s="199"/>
      <c r="D7" s="200" t="s">
        <v>128</v>
      </c>
      <c r="E7" s="200"/>
      <c r="F7" s="200"/>
      <c r="G7" s="200"/>
      <c r="H7" s="200"/>
      <c r="I7" s="200"/>
    </row>
    <row r="8" spans="1:9" ht="15.6" x14ac:dyDescent="0.3">
      <c r="A8" s="48"/>
      <c r="B8" s="48"/>
      <c r="C8" s="48"/>
      <c r="D8" s="48"/>
      <c r="E8" s="48"/>
      <c r="F8" s="48"/>
      <c r="G8" s="48"/>
      <c r="H8" s="48"/>
      <c r="I8" s="48"/>
    </row>
    <row r="9" spans="1:9" ht="15.6" x14ac:dyDescent="0.3">
      <c r="A9" s="48" t="s">
        <v>33</v>
      </c>
      <c r="B9" s="195">
        <f>[1]звіт!F14</f>
        <v>610000</v>
      </c>
      <c r="C9" s="195"/>
      <c r="D9" s="195" t="s">
        <v>126</v>
      </c>
      <c r="E9" s="195"/>
      <c r="F9" s="195"/>
      <c r="G9" s="195"/>
      <c r="H9" s="195"/>
      <c r="I9" s="195"/>
    </row>
    <row r="10" spans="1:9" ht="15.6" x14ac:dyDescent="0.3">
      <c r="A10" s="48"/>
      <c r="B10" s="199" t="s">
        <v>127</v>
      </c>
      <c r="C10" s="199"/>
      <c r="D10" s="200" t="s">
        <v>129</v>
      </c>
      <c r="E10" s="200"/>
      <c r="F10" s="200"/>
      <c r="G10" s="200"/>
      <c r="H10" s="200"/>
      <c r="I10" s="200"/>
    </row>
    <row r="11" spans="1:9" ht="15.6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15.6" x14ac:dyDescent="0.3">
      <c r="A12" s="48" t="s">
        <v>34</v>
      </c>
      <c r="B12" s="198" t="s">
        <v>119</v>
      </c>
      <c r="C12" s="198"/>
      <c r="D12" s="201" t="s">
        <v>120</v>
      </c>
      <c r="E12" s="201"/>
      <c r="F12" s="201"/>
      <c r="G12" s="201"/>
      <c r="H12" s="201"/>
      <c r="I12" s="201"/>
    </row>
    <row r="13" spans="1:9" ht="15.6" x14ac:dyDescent="0.3">
      <c r="A13" s="48"/>
      <c r="B13" s="199" t="s">
        <v>127</v>
      </c>
      <c r="C13" s="199"/>
      <c r="D13" s="200" t="s">
        <v>130</v>
      </c>
      <c r="E13" s="200"/>
      <c r="F13" s="200"/>
      <c r="G13" s="200"/>
      <c r="H13" s="200"/>
      <c r="I13" s="200"/>
    </row>
    <row r="14" spans="1:9" ht="15.6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.6" x14ac:dyDescent="0.3">
      <c r="A15" s="48" t="s">
        <v>131</v>
      </c>
      <c r="B15" s="48" t="s">
        <v>132</v>
      </c>
      <c r="C15" s="48"/>
      <c r="D15" s="48"/>
      <c r="E15" s="48"/>
      <c r="F15" s="48"/>
      <c r="G15" s="48"/>
      <c r="H15" s="48"/>
      <c r="I15" s="48"/>
    </row>
    <row r="16" spans="1:9" ht="15.6" x14ac:dyDescent="0.3">
      <c r="A16" s="48"/>
      <c r="B16" s="48"/>
      <c r="C16" s="48"/>
      <c r="D16" s="48"/>
      <c r="E16" s="48"/>
      <c r="F16" s="48"/>
      <c r="G16" s="48"/>
      <c r="H16" s="48"/>
      <c r="I16" s="48"/>
    </row>
    <row r="17" spans="1:9" ht="15.6" x14ac:dyDescent="0.3">
      <c r="A17" s="100" t="s">
        <v>3</v>
      </c>
      <c r="B17" s="100" t="s">
        <v>133</v>
      </c>
      <c r="C17" s="100"/>
      <c r="D17" s="202" t="s">
        <v>134</v>
      </c>
      <c r="E17" s="202"/>
      <c r="F17" s="202"/>
      <c r="G17" s="202"/>
      <c r="H17" s="202"/>
      <c r="I17" s="202"/>
    </row>
    <row r="18" spans="1:9" ht="15.6" x14ac:dyDescent="0.25">
      <c r="A18" s="100"/>
      <c r="B18" s="100"/>
      <c r="C18" s="100"/>
      <c r="D18" s="100" t="s">
        <v>135</v>
      </c>
      <c r="E18" s="100"/>
      <c r="F18" s="100" t="s">
        <v>136</v>
      </c>
      <c r="G18" s="100"/>
      <c r="H18" s="100" t="s">
        <v>137</v>
      </c>
      <c r="I18" s="100"/>
    </row>
    <row r="19" spans="1:9" x14ac:dyDescent="0.25">
      <c r="A19" s="51">
        <v>1</v>
      </c>
      <c r="B19" s="203">
        <v>2</v>
      </c>
      <c r="C19" s="203"/>
      <c r="D19" s="203">
        <v>3</v>
      </c>
      <c r="E19" s="203"/>
      <c r="F19" s="203">
        <v>4</v>
      </c>
      <c r="G19" s="203"/>
      <c r="H19" s="203">
        <v>5</v>
      </c>
      <c r="I19" s="203"/>
    </row>
    <row r="20" spans="1:9" ht="15.6" x14ac:dyDescent="0.25">
      <c r="A20" s="52"/>
      <c r="B20" s="204" t="s">
        <v>138</v>
      </c>
      <c r="C20" s="205"/>
      <c r="D20" s="206" t="s">
        <v>139</v>
      </c>
      <c r="E20" s="206"/>
      <c r="F20" s="206" t="s">
        <v>139</v>
      </c>
      <c r="G20" s="206"/>
      <c r="H20" s="206" t="s">
        <v>139</v>
      </c>
      <c r="I20" s="206"/>
    </row>
    <row r="21" spans="1:9" ht="15.6" x14ac:dyDescent="0.25">
      <c r="A21" s="52"/>
      <c r="B21" s="207" t="s">
        <v>140</v>
      </c>
      <c r="C21" s="207"/>
      <c r="D21" s="208"/>
      <c r="E21" s="209"/>
      <c r="F21" s="210">
        <f>F22</f>
        <v>110.5</v>
      </c>
      <c r="G21" s="211"/>
      <c r="H21" s="100"/>
      <c r="I21" s="100"/>
    </row>
    <row r="22" spans="1:9" ht="104.4" customHeight="1" x14ac:dyDescent="0.25">
      <c r="A22" s="52"/>
      <c r="B22" s="212" t="s">
        <v>82</v>
      </c>
      <c r="C22" s="213"/>
      <c r="D22" s="214"/>
      <c r="E22" s="215"/>
      <c r="F22" s="100">
        <v>110.5</v>
      </c>
      <c r="G22" s="100"/>
      <c r="H22" s="100"/>
      <c r="I22" s="100"/>
    </row>
    <row r="23" spans="1:9" ht="15.6" x14ac:dyDescent="0.25">
      <c r="A23" s="52"/>
      <c r="B23" s="207" t="s">
        <v>141</v>
      </c>
      <c r="C23" s="207"/>
      <c r="D23" s="217" t="s">
        <v>139</v>
      </c>
      <c r="E23" s="217"/>
      <c r="F23" s="206" t="s">
        <v>139</v>
      </c>
      <c r="G23" s="206"/>
      <c r="H23" s="206" t="s">
        <v>139</v>
      </c>
      <c r="I23" s="206"/>
    </row>
    <row r="24" spans="1:9" ht="15.6" x14ac:dyDescent="0.25">
      <c r="A24" s="52"/>
      <c r="B24" s="207" t="s">
        <v>142</v>
      </c>
      <c r="C24" s="207"/>
      <c r="D24" s="216"/>
      <c r="E24" s="216"/>
      <c r="F24" s="100"/>
      <c r="G24" s="100"/>
      <c r="H24" s="100"/>
      <c r="I24" s="100"/>
    </row>
    <row r="25" spans="1:9" ht="15.6" x14ac:dyDescent="0.25">
      <c r="A25" s="52"/>
      <c r="B25" s="207" t="s">
        <v>143</v>
      </c>
      <c r="C25" s="207"/>
      <c r="D25" s="216"/>
      <c r="E25" s="216"/>
      <c r="F25" s="100"/>
      <c r="G25" s="100"/>
      <c r="H25" s="100"/>
      <c r="I25" s="100"/>
    </row>
    <row r="26" spans="1:9" ht="15.6" x14ac:dyDescent="0.25">
      <c r="A26" s="52"/>
      <c r="B26" s="218"/>
      <c r="C26" s="218"/>
      <c r="D26" s="216"/>
      <c r="E26" s="216"/>
      <c r="F26" s="100"/>
      <c r="G26" s="100"/>
      <c r="H26" s="100"/>
      <c r="I26" s="100"/>
    </row>
    <row r="27" spans="1:9" ht="15.6" x14ac:dyDescent="0.25">
      <c r="A27" s="52"/>
      <c r="B27" s="212" t="s">
        <v>144</v>
      </c>
      <c r="C27" s="213"/>
      <c r="D27" s="216"/>
      <c r="E27" s="216"/>
      <c r="F27" s="100"/>
      <c r="G27" s="100"/>
      <c r="H27" s="100"/>
      <c r="I27" s="100"/>
    </row>
    <row r="28" spans="1:9" ht="15.6" x14ac:dyDescent="0.25">
      <c r="A28" s="52"/>
      <c r="B28" s="218"/>
      <c r="C28" s="218"/>
      <c r="D28" s="216"/>
      <c r="E28" s="216"/>
      <c r="F28" s="100"/>
      <c r="G28" s="100"/>
      <c r="H28" s="100"/>
      <c r="I28" s="100"/>
    </row>
    <row r="29" spans="1:9" ht="15.6" x14ac:dyDescent="0.25">
      <c r="A29" s="52"/>
      <c r="B29" s="204" t="s">
        <v>145</v>
      </c>
      <c r="C29" s="205"/>
      <c r="D29" s="219"/>
      <c r="E29" s="220"/>
      <c r="F29" s="208">
        <v>110.5</v>
      </c>
      <c r="G29" s="209"/>
      <c r="H29" s="100"/>
      <c r="I29" s="100"/>
    </row>
    <row r="30" spans="1:9" x14ac:dyDescent="0.25">
      <c r="A30" s="221" t="s">
        <v>146</v>
      </c>
      <c r="B30" s="221"/>
      <c r="C30" s="221"/>
      <c r="D30" s="221"/>
      <c r="E30" s="221"/>
      <c r="F30" s="221"/>
      <c r="G30" s="221"/>
      <c r="H30" s="221"/>
      <c r="I30" s="221"/>
    </row>
    <row r="31" spans="1:9" ht="15.6" x14ac:dyDescent="0.3">
      <c r="A31" s="48"/>
      <c r="B31" s="48"/>
      <c r="C31" s="48"/>
      <c r="D31" s="48"/>
      <c r="E31" s="48"/>
      <c r="F31" s="48"/>
      <c r="G31" s="48"/>
      <c r="H31" s="48"/>
      <c r="I31" s="48"/>
    </row>
    <row r="32" spans="1:9" ht="15.6" x14ac:dyDescent="0.3">
      <c r="A32" s="48" t="s">
        <v>147</v>
      </c>
      <c r="B32" s="48" t="s">
        <v>148</v>
      </c>
      <c r="C32" s="48"/>
      <c r="D32" s="48"/>
      <c r="E32" s="48"/>
      <c r="F32" s="48"/>
      <c r="G32" s="48"/>
      <c r="H32" s="48"/>
      <c r="I32" s="48"/>
    </row>
    <row r="33" spans="1:9" ht="15.6" x14ac:dyDescent="0.3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15.6" x14ac:dyDescent="0.25">
      <c r="A34" s="40" t="s">
        <v>3</v>
      </c>
      <c r="B34" s="100" t="s">
        <v>149</v>
      </c>
      <c r="C34" s="100"/>
      <c r="D34" s="100" t="s">
        <v>150</v>
      </c>
      <c r="E34" s="100"/>
      <c r="F34" s="100"/>
      <c r="G34" s="100"/>
      <c r="H34" s="100"/>
      <c r="I34" s="100"/>
    </row>
    <row r="35" spans="1:9" x14ac:dyDescent="0.25">
      <c r="A35" s="51">
        <v>1</v>
      </c>
      <c r="B35" s="200">
        <v>2</v>
      </c>
      <c r="C35" s="200"/>
      <c r="D35" s="203">
        <v>3</v>
      </c>
      <c r="E35" s="203"/>
      <c r="F35" s="203"/>
      <c r="G35" s="203"/>
      <c r="H35" s="203"/>
      <c r="I35" s="203"/>
    </row>
    <row r="36" spans="1:9" ht="15.6" x14ac:dyDescent="0.25">
      <c r="A36" s="52"/>
      <c r="B36" s="218" t="s">
        <v>142</v>
      </c>
      <c r="C36" s="218"/>
      <c r="D36" s="218"/>
      <c r="E36" s="218"/>
      <c r="F36" s="218"/>
      <c r="G36" s="218"/>
      <c r="H36" s="218"/>
      <c r="I36" s="218"/>
    </row>
    <row r="37" spans="1:9" ht="15.6" x14ac:dyDescent="0.25">
      <c r="A37" s="52"/>
      <c r="B37" s="218" t="s">
        <v>143</v>
      </c>
      <c r="C37" s="218"/>
      <c r="D37" s="218"/>
      <c r="E37" s="218"/>
      <c r="F37" s="218"/>
      <c r="G37" s="218"/>
      <c r="H37" s="218"/>
      <c r="I37" s="218"/>
    </row>
    <row r="38" spans="1:9" ht="15.6" x14ac:dyDescent="0.25">
      <c r="A38" s="52"/>
      <c r="B38" s="218"/>
      <c r="C38" s="218"/>
      <c r="D38" s="218"/>
      <c r="E38" s="218"/>
      <c r="F38" s="218"/>
      <c r="G38" s="218"/>
      <c r="H38" s="218"/>
      <c r="I38" s="218"/>
    </row>
    <row r="39" spans="1:9" ht="15.6" x14ac:dyDescent="0.25">
      <c r="A39" s="52"/>
      <c r="B39" s="218"/>
      <c r="C39" s="218"/>
      <c r="D39" s="218"/>
      <c r="E39" s="218"/>
      <c r="F39" s="218"/>
      <c r="G39" s="218"/>
      <c r="H39" s="218"/>
      <c r="I39" s="218"/>
    </row>
    <row r="40" spans="1:9" x14ac:dyDescent="0.25">
      <c r="A40" s="222" t="s">
        <v>151</v>
      </c>
      <c r="B40" s="223"/>
      <c r="C40" s="223"/>
      <c r="D40" s="223"/>
      <c r="E40" s="223"/>
      <c r="F40" s="223"/>
      <c r="G40" s="223"/>
      <c r="H40" s="223"/>
      <c r="I40" s="223"/>
    </row>
    <row r="41" spans="1:9" ht="15.6" x14ac:dyDescent="0.3">
      <c r="A41" s="48"/>
      <c r="B41" s="48"/>
      <c r="C41" s="48"/>
      <c r="D41" s="48"/>
      <c r="E41" s="48"/>
      <c r="F41" s="48"/>
      <c r="G41" s="48"/>
      <c r="H41" s="48"/>
      <c r="I41" s="48"/>
    </row>
    <row r="42" spans="1:9" ht="15.6" x14ac:dyDescent="0.3">
      <c r="A42" s="48"/>
      <c r="B42" s="48"/>
      <c r="C42" s="48"/>
      <c r="D42" s="48"/>
      <c r="E42" s="48"/>
      <c r="F42" s="48"/>
      <c r="G42" s="48"/>
      <c r="H42" s="48"/>
      <c r="I42" s="48"/>
    </row>
    <row r="43" spans="1:9" ht="15.6" x14ac:dyDescent="0.3">
      <c r="A43" s="224" t="s">
        <v>152</v>
      </c>
      <c r="B43" s="224"/>
      <c r="C43" s="224"/>
      <c r="D43" s="224"/>
      <c r="E43" s="224"/>
      <c r="F43" s="224"/>
      <c r="G43" s="224"/>
      <c r="H43" s="224"/>
      <c r="I43" s="224"/>
    </row>
    <row r="44" spans="1:9" ht="15.6" x14ac:dyDescent="0.3">
      <c r="A44" s="49"/>
      <c r="B44" s="49"/>
      <c r="C44" s="53"/>
      <c r="D44" s="53"/>
      <c r="E44" s="53"/>
      <c r="F44" s="53"/>
      <c r="G44" s="53"/>
      <c r="H44" s="48"/>
      <c r="I44" s="48"/>
    </row>
  </sheetData>
  <mergeCells count="79">
    <mergeCell ref="A40:I4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B28:C28"/>
    <mergeCell ref="D28:E28"/>
    <mergeCell ref="F28:G28"/>
    <mergeCell ref="H28:I28"/>
    <mergeCell ref="D39:I39"/>
    <mergeCell ref="B34:C34"/>
    <mergeCell ref="D34:I34"/>
    <mergeCell ref="D29:E29"/>
    <mergeCell ref="F29:G29"/>
    <mergeCell ref="H29:I29"/>
    <mergeCell ref="A30:I30"/>
    <mergeCell ref="B29:C29"/>
    <mergeCell ref="B27:C27"/>
    <mergeCell ref="D27:E27"/>
    <mergeCell ref="F27:G27"/>
    <mergeCell ref="H27:I27"/>
    <mergeCell ref="B26:C26"/>
    <mergeCell ref="D26:E26"/>
    <mergeCell ref="F26:G26"/>
    <mergeCell ref="H26:I26"/>
    <mergeCell ref="B25:C25"/>
    <mergeCell ref="D25:E25"/>
    <mergeCell ref="F25:G25"/>
    <mergeCell ref="H25:I25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A17:A18"/>
    <mergeCell ref="B17:C18"/>
    <mergeCell ref="D17:I17"/>
    <mergeCell ref="D18:E18"/>
    <mergeCell ref="F18:G18"/>
    <mergeCell ref="H18:I18"/>
    <mergeCell ref="B10:C10"/>
    <mergeCell ref="D10:I10"/>
    <mergeCell ref="B13:C13"/>
    <mergeCell ref="D13:I13"/>
    <mergeCell ref="B12:C12"/>
    <mergeCell ref="D12:I12"/>
    <mergeCell ref="B9:C9"/>
    <mergeCell ref="D9:I9"/>
    <mergeCell ref="A3:I3"/>
    <mergeCell ref="C4:G4"/>
    <mergeCell ref="B6:C6"/>
    <mergeCell ref="D6:I6"/>
    <mergeCell ref="B7:C7"/>
    <mergeCell ref="D7:I7"/>
  </mergeCells>
  <phoneticPr fontId="3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42"/>
  <sheetViews>
    <sheetView tabSelected="1" view="pageBreakPreview" zoomScale="60" zoomScaleNormal="100" workbookViewId="0">
      <selection activeCell="BW25" sqref="BW25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6640625" style="65" customWidth="1"/>
    <col min="47" max="49" width="2" style="65" customWidth="1"/>
    <col min="50" max="50" width="3.88671875" style="65" customWidth="1"/>
    <col min="51" max="65" width="2" style="65" customWidth="1"/>
    <col min="66" max="66" width="7.109375" style="65" customWidth="1"/>
  </cols>
  <sheetData>
    <row r="2" spans="1:66" ht="15.6" x14ac:dyDescent="0.3">
      <c r="A2" s="55"/>
      <c r="B2" s="55"/>
      <c r="C2" s="55"/>
      <c r="D2" s="198" t="s">
        <v>119</v>
      </c>
      <c r="E2" s="198"/>
      <c r="F2" s="198"/>
      <c r="G2" s="198"/>
      <c r="H2" s="198"/>
      <c r="I2" s="198"/>
      <c r="J2" s="198"/>
      <c r="K2" s="198"/>
      <c r="L2" s="55"/>
      <c r="M2" s="198" t="s">
        <v>122</v>
      </c>
      <c r="N2" s="198"/>
      <c r="O2" s="198"/>
      <c r="P2" s="198"/>
      <c r="Q2" s="198"/>
      <c r="R2" s="198"/>
      <c r="S2" s="55"/>
      <c r="T2" s="201" t="str">
        <f>КПК0618340!AK20</f>
        <v>Природоохоронні заходи за рахунок цільових фондів</v>
      </c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</row>
    <row r="3" spans="1:66" x14ac:dyDescent="0.25">
      <c r="A3" s="56"/>
      <c r="B3" s="56"/>
      <c r="C3" s="56"/>
      <c r="D3" s="225" t="s">
        <v>127</v>
      </c>
      <c r="E3" s="225"/>
      <c r="F3" s="225"/>
      <c r="G3" s="225"/>
      <c r="H3" s="225"/>
      <c r="I3" s="225"/>
      <c r="J3" s="225"/>
      <c r="K3" s="225"/>
      <c r="L3" s="57"/>
      <c r="M3" s="225" t="s">
        <v>153</v>
      </c>
      <c r="N3" s="225"/>
      <c r="O3" s="225"/>
      <c r="P3" s="225"/>
      <c r="Q3" s="225"/>
      <c r="R3" s="225"/>
      <c r="S3" s="58"/>
      <c r="T3" s="225" t="s">
        <v>154</v>
      </c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5"/>
      <c r="B6" s="55"/>
      <c r="C6" s="55" t="s">
        <v>155</v>
      </c>
      <c r="D6" s="55" t="s">
        <v>156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27" t="s">
        <v>6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8" t="s">
        <v>157</v>
      </c>
      <c r="AF8" s="228"/>
      <c r="AG8" s="228"/>
      <c r="AH8" s="228"/>
      <c r="AI8" s="227">
        <v>2022</v>
      </c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>
        <v>2023</v>
      </c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</row>
    <row r="9" spans="1:66" x14ac:dyDescent="0.2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8"/>
      <c r="AF9" s="228"/>
      <c r="AG9" s="228"/>
      <c r="AH9" s="228"/>
      <c r="AI9" s="228" t="s">
        <v>158</v>
      </c>
      <c r="AJ9" s="228"/>
      <c r="AK9" s="228"/>
      <c r="AL9" s="228"/>
      <c r="AM9" s="228"/>
      <c r="AN9" s="228"/>
      <c r="AO9" s="228" t="s">
        <v>159</v>
      </c>
      <c r="AP9" s="228"/>
      <c r="AQ9" s="228"/>
      <c r="AR9" s="228"/>
      <c r="AS9" s="228"/>
      <c r="AT9" s="228"/>
      <c r="AU9" s="228" t="s">
        <v>160</v>
      </c>
      <c r="AV9" s="228"/>
      <c r="AW9" s="228"/>
      <c r="AX9" s="228"/>
      <c r="AY9" s="228" t="s">
        <v>158</v>
      </c>
      <c r="AZ9" s="228"/>
      <c r="BA9" s="228"/>
      <c r="BB9" s="228"/>
      <c r="BC9" s="228"/>
      <c r="BD9" s="228"/>
      <c r="BE9" s="228" t="s">
        <v>159</v>
      </c>
      <c r="BF9" s="228"/>
      <c r="BG9" s="228"/>
      <c r="BH9" s="228"/>
      <c r="BI9" s="228"/>
      <c r="BJ9" s="228"/>
      <c r="BK9" s="228" t="s">
        <v>160</v>
      </c>
      <c r="BL9" s="228"/>
      <c r="BM9" s="228"/>
      <c r="BN9" s="228"/>
    </row>
    <row r="10" spans="1:66" ht="15.6" x14ac:dyDescent="0.25">
      <c r="A10" s="204" t="s">
        <v>82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05"/>
    </row>
    <row r="11" spans="1:66" x14ac:dyDescent="0.25">
      <c r="A11" s="235" t="s">
        <v>193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</row>
    <row r="12" spans="1:66" ht="24" customHeight="1" x14ac:dyDescent="0.25">
      <c r="A12" s="256" t="str">
        <f>КПК0618340!C78</f>
        <v>Рівень погашення кредиторської заборгованості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39" t="s">
        <v>161</v>
      </c>
      <c r="AF12" s="240"/>
      <c r="AG12" s="240"/>
      <c r="AH12" s="241"/>
      <c r="AI12" s="238">
        <v>0</v>
      </c>
      <c r="AJ12" s="238"/>
      <c r="AK12" s="238"/>
      <c r="AL12" s="238"/>
      <c r="AM12" s="238"/>
      <c r="AN12" s="238"/>
      <c r="AO12" s="238">
        <v>0</v>
      </c>
      <c r="AP12" s="238"/>
      <c r="AQ12" s="238"/>
      <c r="AR12" s="238"/>
      <c r="AS12" s="238"/>
      <c r="AT12" s="238"/>
      <c r="AU12" s="230">
        <v>0</v>
      </c>
      <c r="AV12" s="230"/>
      <c r="AW12" s="230"/>
      <c r="AX12" s="230"/>
      <c r="AY12" s="237">
        <f>КПК0618340!AD78</f>
        <v>100</v>
      </c>
      <c r="AZ12" s="236"/>
      <c r="BA12" s="236"/>
      <c r="BB12" s="236"/>
      <c r="BC12" s="236"/>
      <c r="BD12" s="236"/>
      <c r="BE12" s="238">
        <f>КПК0618340!AS78</f>
        <v>100</v>
      </c>
      <c r="BF12" s="238"/>
      <c r="BG12" s="238"/>
      <c r="BH12" s="238"/>
      <c r="BI12" s="238"/>
      <c r="BJ12" s="238"/>
      <c r="BK12" s="230">
        <f>BE12/AY12</f>
        <v>1</v>
      </c>
      <c r="BL12" s="230"/>
      <c r="BM12" s="230"/>
      <c r="BN12" s="230"/>
    </row>
    <row r="13" spans="1:66" ht="24" customHeight="1" x14ac:dyDescent="0.25">
      <c r="A13" s="229" t="s">
        <v>104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39" t="s">
        <v>197</v>
      </c>
      <c r="AF13" s="240"/>
      <c r="AG13" s="240"/>
      <c r="AH13" s="241"/>
      <c r="AI13" s="237">
        <v>6896.5540000000001</v>
      </c>
      <c r="AJ13" s="236"/>
      <c r="AK13" s="236"/>
      <c r="AL13" s="236"/>
      <c r="AM13" s="236"/>
      <c r="AN13" s="236"/>
      <c r="AO13" s="238">
        <v>5117.59</v>
      </c>
      <c r="AP13" s="238"/>
      <c r="AQ13" s="238"/>
      <c r="AR13" s="238"/>
      <c r="AS13" s="238"/>
      <c r="AT13" s="238"/>
      <c r="AU13" s="230">
        <f>AO13/AI13</f>
        <v>0.74205030512339931</v>
      </c>
      <c r="AV13" s="230"/>
      <c r="AW13" s="230"/>
      <c r="AX13" s="230"/>
      <c r="AY13" s="237">
        <f>КПК0618340!AD79</f>
        <v>9375</v>
      </c>
      <c r="AZ13" s="236"/>
      <c r="BA13" s="236"/>
      <c r="BB13" s="236"/>
      <c r="BC13" s="236"/>
      <c r="BD13" s="236"/>
      <c r="BE13" s="238">
        <f>КПК0618340!AS79</f>
        <v>6661.16</v>
      </c>
      <c r="BF13" s="238"/>
      <c r="BG13" s="238"/>
      <c r="BH13" s="238"/>
      <c r="BI13" s="238"/>
      <c r="BJ13" s="238"/>
      <c r="BK13" s="230">
        <f>BE13/AY13</f>
        <v>0.7105237333333333</v>
      </c>
      <c r="BL13" s="230"/>
      <c r="BM13" s="230"/>
      <c r="BN13" s="230"/>
    </row>
    <row r="14" spans="1:66" x14ac:dyDescent="0.25">
      <c r="A14" s="231" t="s">
        <v>162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3"/>
      <c r="AE14" s="231">
        <v>1</v>
      </c>
      <c r="AF14" s="232"/>
      <c r="AG14" s="232"/>
      <c r="AH14" s="233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0"/>
      <c r="AV14" s="230"/>
      <c r="AW14" s="230"/>
      <c r="AX14" s="230"/>
      <c r="AY14" s="237"/>
      <c r="AZ14" s="236"/>
      <c r="BA14" s="236"/>
      <c r="BB14" s="236"/>
      <c r="BC14" s="236"/>
      <c r="BD14" s="236"/>
      <c r="BE14" s="237"/>
      <c r="BF14" s="236"/>
      <c r="BG14" s="236"/>
      <c r="BH14" s="236"/>
      <c r="BI14" s="236"/>
      <c r="BJ14" s="236"/>
      <c r="BK14" s="230"/>
      <c r="BL14" s="230"/>
      <c r="BM14" s="230"/>
      <c r="BN14" s="230"/>
    </row>
    <row r="15" spans="1:66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</row>
    <row r="16" spans="1:66" ht="14.4" x14ac:dyDescent="0.3">
      <c r="A16" s="59"/>
      <c r="B16" s="64" t="s">
        <v>163</v>
      </c>
      <c r="C16" s="257" t="s">
        <v>194</v>
      </c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59"/>
      <c r="AH16" s="59"/>
      <c r="AI16" s="258" t="s">
        <v>164</v>
      </c>
      <c r="AJ16" s="258"/>
      <c r="AK16" s="258"/>
      <c r="AL16" s="258"/>
      <c r="AM16" s="64" t="s">
        <v>165</v>
      </c>
      <c r="AN16" s="260">
        <f>AU13*100</f>
        <v>74.205030512339931</v>
      </c>
      <c r="AO16" s="260"/>
      <c r="AP16" s="260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</row>
    <row r="17" spans="1:66" ht="13.8" x14ac:dyDescent="0.25">
      <c r="A17" s="59"/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</row>
    <row r="18" spans="1:66" ht="14.4" x14ac:dyDescent="0.3">
      <c r="A18" s="59"/>
      <c r="B18" s="64" t="s">
        <v>166</v>
      </c>
      <c r="C18" s="257" t="s">
        <v>195</v>
      </c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59"/>
      <c r="AH18" s="59"/>
      <c r="AI18" s="258" t="s">
        <v>164</v>
      </c>
      <c r="AJ18" s="258"/>
      <c r="AK18" s="258"/>
      <c r="AL18" s="258"/>
      <c r="AM18" s="64" t="s">
        <v>165</v>
      </c>
      <c r="AN18" s="260">
        <f>(BK12+BK13)/2*100</f>
        <v>85.526186666666675</v>
      </c>
      <c r="AO18" s="260"/>
      <c r="AP18" s="260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3.8" x14ac:dyDescent="0.25">
      <c r="A19" s="59"/>
      <c r="B19" s="64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4.4" x14ac:dyDescent="0.3">
      <c r="B20" s="64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59"/>
      <c r="AH20" s="59"/>
      <c r="AI20" s="258"/>
      <c r="AJ20" s="258"/>
      <c r="AK20" s="258"/>
      <c r="AL20" s="258"/>
      <c r="AM20" s="64"/>
      <c r="AN20" s="260"/>
      <c r="AO20" s="260"/>
      <c r="AP20" s="260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</row>
    <row r="21" spans="1:66" ht="24" customHeight="1" x14ac:dyDescent="0.25">
      <c r="AV21" s="248" t="s">
        <v>168</v>
      </c>
      <c r="AW21" s="248"/>
      <c r="AX21" s="248"/>
      <c r="AY21" s="248"/>
      <c r="AZ21" s="248"/>
      <c r="BA21" s="248" t="s">
        <v>169</v>
      </c>
      <c r="BB21" s="248"/>
      <c r="BC21" s="248"/>
      <c r="BD21" s="248"/>
      <c r="BE21" s="248"/>
      <c r="BF21" s="248"/>
      <c r="BG21" s="253" t="s">
        <v>170</v>
      </c>
      <c r="BH21" s="254"/>
      <c r="BI21" s="254"/>
      <c r="BJ21" s="254"/>
      <c r="BK21" s="254"/>
      <c r="BL21" s="254"/>
      <c r="BM21" s="254"/>
      <c r="BN21" s="254"/>
    </row>
    <row r="22" spans="1:66" ht="12.6" customHeight="1" x14ac:dyDescent="0.25">
      <c r="AV22" s="245" t="s">
        <v>171</v>
      </c>
      <c r="AW22" s="245"/>
      <c r="AX22" s="245"/>
      <c r="AY22" s="245"/>
      <c r="AZ22" s="245"/>
      <c r="BA22" s="246" t="s">
        <v>172</v>
      </c>
      <c r="BB22" s="246"/>
      <c r="BC22" s="246"/>
      <c r="BD22" s="246"/>
      <c r="BE22" s="246"/>
      <c r="BF22" s="246"/>
    </row>
    <row r="23" spans="1:66" ht="20.399999999999999" customHeight="1" x14ac:dyDescent="0.35">
      <c r="B23" s="66" t="s">
        <v>167</v>
      </c>
      <c r="C23" s="259" t="s">
        <v>173</v>
      </c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59"/>
      <c r="AH23" s="59"/>
      <c r="AI23" s="243" t="s">
        <v>174</v>
      </c>
      <c r="AJ23" s="243"/>
      <c r="AK23" s="243"/>
      <c r="AL23" s="243"/>
      <c r="AM23" s="243" t="s">
        <v>165</v>
      </c>
      <c r="AN23" s="252">
        <f>AN18/AN16</f>
        <v>1.1525658850371889</v>
      </c>
      <c r="AO23" s="252"/>
      <c r="AP23" s="252"/>
      <c r="AQ23" s="243" t="s">
        <v>165</v>
      </c>
      <c r="AR23" s="243">
        <v>25</v>
      </c>
      <c r="AS23" s="243"/>
      <c r="AT23" s="67"/>
      <c r="AV23" s="245" t="s">
        <v>175</v>
      </c>
      <c r="AW23" s="245"/>
      <c r="AX23" s="245"/>
      <c r="AY23" s="245"/>
      <c r="AZ23" s="245"/>
      <c r="BA23" s="245">
        <v>15</v>
      </c>
      <c r="BB23" s="245"/>
      <c r="BC23" s="245"/>
      <c r="BD23" s="245"/>
      <c r="BE23" s="245"/>
      <c r="BF23" s="245"/>
      <c r="BH23" s="65" t="s">
        <v>176</v>
      </c>
    </row>
    <row r="24" spans="1:66" x14ac:dyDescent="0.25"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I24" s="243"/>
      <c r="AJ24" s="243"/>
      <c r="AK24" s="243"/>
      <c r="AL24" s="243"/>
      <c r="AM24" s="243"/>
      <c r="AN24" s="252"/>
      <c r="AO24" s="252"/>
      <c r="AP24" s="252"/>
      <c r="AQ24" s="243"/>
      <c r="AR24" s="243"/>
      <c r="AS24" s="243"/>
      <c r="AV24" s="245" t="s">
        <v>177</v>
      </c>
      <c r="AW24" s="245"/>
      <c r="AX24" s="245"/>
      <c r="AY24" s="245"/>
      <c r="AZ24" s="245"/>
      <c r="BA24" s="245">
        <v>25</v>
      </c>
      <c r="BB24" s="245"/>
      <c r="BC24" s="245"/>
      <c r="BD24" s="245"/>
      <c r="BE24" s="245"/>
      <c r="BF24" s="245"/>
    </row>
    <row r="25" spans="1:66" ht="14.4" x14ac:dyDescent="0.3"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W25" s="255" t="s">
        <v>178</v>
      </c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</row>
    <row r="26" spans="1:66" ht="14.4" x14ac:dyDescent="0.3">
      <c r="AV26" s="69"/>
      <c r="AW26" s="248" t="s">
        <v>179</v>
      </c>
      <c r="AX26" s="248"/>
      <c r="AY26" s="248"/>
      <c r="AZ26" s="248"/>
      <c r="BA26" s="248"/>
      <c r="BB26" s="248"/>
      <c r="BC26" s="248" t="s">
        <v>169</v>
      </c>
      <c r="BD26" s="248"/>
      <c r="BE26" s="248"/>
      <c r="BF26" s="248"/>
      <c r="BG26" s="248"/>
      <c r="BH26" s="248"/>
      <c r="BI26" s="249" t="s">
        <v>170</v>
      </c>
      <c r="BJ26" s="250"/>
      <c r="BK26" s="250"/>
      <c r="BL26" s="250"/>
      <c r="BM26" s="250"/>
      <c r="BN26" s="251"/>
    </row>
    <row r="27" spans="1:66" ht="14.4" x14ac:dyDescent="0.3">
      <c r="B27" s="66" t="s">
        <v>196</v>
      </c>
      <c r="C27" s="242" t="s">
        <v>180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59"/>
      <c r="AH27" s="59"/>
      <c r="AI27" s="243" t="s">
        <v>181</v>
      </c>
      <c r="AJ27" s="243"/>
      <c r="AK27" s="243"/>
      <c r="AL27" s="243"/>
      <c r="AM27" s="66" t="s">
        <v>165</v>
      </c>
      <c r="AN27" s="244">
        <f>AN18+AN20+AR23</f>
        <v>110.52618666666667</v>
      </c>
      <c r="AO27" s="244"/>
      <c r="AP27" s="244"/>
      <c r="AR27" s="70"/>
      <c r="AS27" s="69"/>
      <c r="AT27" s="69"/>
      <c r="AU27" s="69"/>
      <c r="AW27" s="245" t="s">
        <v>182</v>
      </c>
      <c r="AX27" s="245"/>
      <c r="AY27" s="245"/>
      <c r="AZ27" s="245"/>
      <c r="BA27" s="245"/>
      <c r="BB27" s="245"/>
      <c r="BC27" s="246" t="s">
        <v>183</v>
      </c>
      <c r="BD27" s="246"/>
      <c r="BE27" s="246"/>
      <c r="BF27" s="246"/>
      <c r="BG27" s="246"/>
      <c r="BH27" s="246"/>
      <c r="BI27" s="246" t="s">
        <v>184</v>
      </c>
      <c r="BJ27" s="246"/>
      <c r="BK27" s="246"/>
      <c r="BL27" s="246"/>
      <c r="BM27" s="246"/>
      <c r="BN27" s="246"/>
    </row>
    <row r="28" spans="1:66" x14ac:dyDescent="0.25">
      <c r="AW28" s="245" t="s">
        <v>185</v>
      </c>
      <c r="AX28" s="245"/>
      <c r="AY28" s="245"/>
      <c r="AZ28" s="245"/>
      <c r="BA28" s="245"/>
      <c r="BB28" s="245"/>
      <c r="BC28" s="245" t="s">
        <v>186</v>
      </c>
      <c r="BD28" s="245"/>
      <c r="BE28" s="245"/>
      <c r="BF28" s="245"/>
      <c r="BG28" s="245"/>
      <c r="BH28" s="245"/>
      <c r="BI28" s="245" t="s">
        <v>187</v>
      </c>
      <c r="BJ28" s="245"/>
      <c r="BK28" s="245"/>
      <c r="BL28" s="245"/>
      <c r="BM28" s="245"/>
      <c r="BN28" s="245"/>
    </row>
    <row r="29" spans="1:66" x14ac:dyDescent="0.25">
      <c r="AI29" s="247" t="s">
        <v>188</v>
      </c>
      <c r="AJ29" s="247"/>
      <c r="AK29" s="247"/>
      <c r="AL29" s="247"/>
      <c r="AM29" s="247"/>
      <c r="AN29" s="247"/>
      <c r="AO29" s="247"/>
      <c r="AP29" s="247"/>
      <c r="AQ29" s="247"/>
      <c r="AW29" s="245" t="s">
        <v>189</v>
      </c>
      <c r="AX29" s="245"/>
      <c r="AY29" s="245"/>
      <c r="AZ29" s="245"/>
      <c r="BA29" s="245"/>
      <c r="BB29" s="245"/>
      <c r="BC29" s="245" t="s">
        <v>190</v>
      </c>
      <c r="BD29" s="245"/>
      <c r="BE29" s="245"/>
      <c r="BF29" s="245"/>
      <c r="BG29" s="245"/>
      <c r="BH29" s="245"/>
      <c r="BI29" s="245" t="s">
        <v>191</v>
      </c>
      <c r="BJ29" s="245"/>
      <c r="BK29" s="245"/>
      <c r="BL29" s="245"/>
      <c r="BM29" s="245"/>
      <c r="BN29" s="245"/>
    </row>
    <row r="30" spans="1:66" x14ac:dyDescent="0.25">
      <c r="AI30" s="247"/>
      <c r="AJ30" s="247"/>
      <c r="AK30" s="247"/>
      <c r="AL30" s="247"/>
      <c r="AM30" s="247"/>
      <c r="AN30" s="247"/>
      <c r="AO30" s="247"/>
      <c r="AP30" s="247"/>
      <c r="AQ30" s="247"/>
    </row>
    <row r="32" spans="1:66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</row>
    <row r="42" spans="70:70" x14ac:dyDescent="0.25">
      <c r="BR42" t="s">
        <v>202</v>
      </c>
    </row>
  </sheetData>
  <mergeCells count="90">
    <mergeCell ref="C16:AF16"/>
    <mergeCell ref="AI16:AL16"/>
    <mergeCell ref="AV22:AZ22"/>
    <mergeCell ref="BA22:BF22"/>
    <mergeCell ref="C23:AF24"/>
    <mergeCell ref="AI23:AL24"/>
    <mergeCell ref="AM23:AM24"/>
    <mergeCell ref="AN16:AP16"/>
    <mergeCell ref="C18:AF18"/>
    <mergeCell ref="BA21:BF21"/>
    <mergeCell ref="AI18:AL18"/>
    <mergeCell ref="AN18:AP18"/>
    <mergeCell ref="C20:AF20"/>
    <mergeCell ref="AI20:AL20"/>
    <mergeCell ref="AN20:AP20"/>
    <mergeCell ref="BK12:BN12"/>
    <mergeCell ref="A12:AD12"/>
    <mergeCell ref="AE12:AH12"/>
    <mergeCell ref="AI12:AN12"/>
    <mergeCell ref="AO12:AT12"/>
    <mergeCell ref="AU12:AX12"/>
    <mergeCell ref="AY12:BD12"/>
    <mergeCell ref="BE12:BJ12"/>
    <mergeCell ref="BC26:BH26"/>
    <mergeCell ref="BI26:BN26"/>
    <mergeCell ref="AN23:AP24"/>
    <mergeCell ref="BG21:BN21"/>
    <mergeCell ref="AW26:BB26"/>
    <mergeCell ref="BA23:BF23"/>
    <mergeCell ref="AW25:BN25"/>
    <mergeCell ref="AV24:AZ24"/>
    <mergeCell ref="BA24:BF24"/>
    <mergeCell ref="AQ23:AQ24"/>
    <mergeCell ref="AR23:AS24"/>
    <mergeCell ref="AV23:AZ23"/>
    <mergeCell ref="AV21:AZ21"/>
    <mergeCell ref="BI27:BN27"/>
    <mergeCell ref="AI29:AQ30"/>
    <mergeCell ref="AW29:BB29"/>
    <mergeCell ref="BC29:BH29"/>
    <mergeCell ref="BI29:BN29"/>
    <mergeCell ref="AW28:BB28"/>
    <mergeCell ref="BC28:BH28"/>
    <mergeCell ref="BI28:BN28"/>
    <mergeCell ref="C27:AF27"/>
    <mergeCell ref="AI27:AL27"/>
    <mergeCell ref="AN27:AP27"/>
    <mergeCell ref="AW27:BB27"/>
    <mergeCell ref="BC27:BH27"/>
    <mergeCell ref="BE13:BJ13"/>
    <mergeCell ref="AY13:BD13"/>
    <mergeCell ref="AE13:AH13"/>
    <mergeCell ref="AI13:AN13"/>
    <mergeCell ref="AO13:AT13"/>
    <mergeCell ref="AU13:AX13"/>
    <mergeCell ref="A13:AD13"/>
    <mergeCell ref="BK13:BN13"/>
    <mergeCell ref="A14:AD14"/>
    <mergeCell ref="AU14:AX14"/>
    <mergeCell ref="A10:BN10"/>
    <mergeCell ref="A11:AD11"/>
    <mergeCell ref="AE11:AH11"/>
    <mergeCell ref="AI11:AN11"/>
    <mergeCell ref="AO11:AT11"/>
    <mergeCell ref="AU11:AX11"/>
    <mergeCell ref="AE14:AH14"/>
    <mergeCell ref="AI14:AN14"/>
    <mergeCell ref="AO14:AT14"/>
    <mergeCell ref="AY14:BD14"/>
    <mergeCell ref="BE14:BJ14"/>
    <mergeCell ref="BK14:BN14"/>
    <mergeCell ref="AY11:BD11"/>
    <mergeCell ref="BE11:BJ11"/>
    <mergeCell ref="BK11:BN11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D2:K2"/>
    <mergeCell ref="M2:R2"/>
    <mergeCell ref="T2:BN2"/>
    <mergeCell ref="D3:K3"/>
    <mergeCell ref="M3:R3"/>
    <mergeCell ref="T3:BN3"/>
  </mergeCells>
  <phoneticPr fontId="36" type="noConversion"/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КПК0618340</vt:lpstr>
      <vt:lpstr>Лист1</vt:lpstr>
      <vt:lpstr>Лист2</vt:lpstr>
      <vt:lpstr>КПК0618340!Область_печати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2024-04-23T05:51:48Z</cp:lastPrinted>
  <dcterms:created xsi:type="dcterms:W3CDTF">2016-08-10T10:53:25Z</dcterms:created>
  <dcterms:modified xsi:type="dcterms:W3CDTF">2024-04-23T05:52:40Z</dcterms:modified>
</cp:coreProperties>
</file>