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 ВСЛ 2023,2024\"/>
    </mc:Choice>
  </mc:AlternateContent>
  <bookViews>
    <workbookView xWindow="-255" yWindow="-60" windowWidth="21840" windowHeight="13740"/>
  </bookViews>
  <sheets>
    <sheet name="КПК0611023" sheetId="1" r:id="rId1"/>
  </sheets>
  <definedNames>
    <definedName name="_xlnm.Print_Area" localSheetId="0">КПК0611023!$A$1:$BQ$108</definedName>
  </definedNames>
  <calcPr calcId="162913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<sst xmlns="http://schemas.openxmlformats.org/spreadsheetml/2006/main" count="146" uniqueCount="96">
  <si>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</si>
  <si>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</si>
  <si>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</si>
  <si>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</si>
  <si>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</si>
  <si>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</si>
  <si>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</si>
  <si>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</si>
  <si>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</si>
  <si>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</si>
  <si>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</si>
  <si>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</si>
  <si>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</si>
  <si>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</si>
  <si>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</si>
  <si>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</si>
  <si>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</si>
  <si>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</si>
  <si>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</si>
  <si>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</si>
  <si>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</si>
  <si>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</si>
  <si>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</si>
  <si>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</si>
  <si>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</si>
  <si>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</si>
  <si>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</si>
  <si>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</si>
  <si>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</si>
  <si>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</si>
  <si>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</si>
  <si>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</si>
  <si>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</si>
  <si>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</si>
  <si>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</si>
  <si>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</si>
  <si>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</si>
  <si>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</si>
  <si>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</si>
  <si>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</si>
  <si>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</si>
  <si>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</si>
  <si>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</si>
  <si>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</si>
  <si>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</si>
  <si>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</si>
  <si>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</si>
  <si>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</si>
  <si>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</si>
  <si>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</si>
  <si>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</si>
  <si>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</si>
  <si>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</si>
  <si>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</si>
  <si>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</si>
  <si>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</si>
  <si>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</si>
  <si>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</si>
  <si>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</si>
  <si>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</si>
  <si>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</si>
  <si>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</si>
  <si>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</si>
  <si>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</si>
  <si>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</si>
  <si>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</si>
  <si>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</si>
  <si>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</si>
  <si>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</si>
  <si>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</si>
  <si>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перебування 1 дитини в закладі (загальний фонд)</t>
  </si>
  <si>
    <t>Кількість дітоднів відвідування в рік</t>
  </si>
  <si>
    <t>Середньорічна кількість днів відвідування дітьми в рік</t>
  </si>
  <si>
    <t>Відсоток учнів, які отримають відповідний документ про освіту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</si>
  <si>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</si>
  <si>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Результативні показники по даній програмі виконані. Відхилення фактичного обсягу видатків до запланованого виникло у звязку з економією коштів на оплату комунальних послуг та продуктів харчування, проведення торгів на капітальний ремонт по заміні віконних блоків.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</si>
  <si>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</si>
  <si>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</si>
  <si>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</si>
  <si>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</si>
  <si>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</si>
  <si>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</si>
  <si>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</si>
  <si>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</si>
  <si>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0611023</t>
  </si>
  <si>
    <t>0610000</t>
  </si>
  <si>
    <t>1023</t>
  </si>
  <si>
    <t>0922</t>
  </si>
  <si>
    <t/>
  </si>
  <si>
    <t>'І(ефф.)звіт = ((87314,47/89922)+(25943/31515)) / 2 * 100 = 89,71</t>
  </si>
  <si>
    <t>'І(ефф.)баз = ((62415,74/65988)+(20104/23760)) / 2 * 100 = 89,6</t>
  </si>
  <si>
    <t>І(як.)звіт = ((165/165)+(100/100)) / 2 * 100 = 100</t>
  </si>
  <si>
    <t>I1 = 89,71 / 89,6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</si>
  <si>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</si>
  <si>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</si>
  <si>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89,71 + 100 + 25 =  214.71 -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</si>
</sst>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77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65988</v>
      </c>
      <c r="Z30" s="71"/>
      <c r="AA30" s="71"/>
      <c r="AB30" s="71"/>
      <c r="AC30" s="71"/>
      <c r="AD30" s="71"/>
      <c r="AE30" s="71">
        <v>62415.74</v>
      </c>
      <c r="AF30" s="71"/>
      <c r="AG30" s="71"/>
      <c r="AH30" s="71"/>
      <c r="AI30" s="71"/>
      <c r="AJ30" s="71"/>
      <c r="AK30" s="83">
        <f>IF(BI30 = -1, (IF(AE30=0,0,Y30/AE30)),(IF(Y30=0,0,AE30/Y30)))</f>
        <v>0.94586500575862276</v>
      </c>
      <c r="AL30" s="83"/>
      <c r="AM30" s="83"/>
      <c r="AN30" s="83"/>
      <c r="AO30" s="83"/>
      <c r="AP30" s="83"/>
      <c r="AQ30" s="71">
        <v>89922</v>
      </c>
      <c r="AR30" s="71"/>
      <c r="AS30" s="71"/>
      <c r="AT30" s="71"/>
      <c r="AU30" s="71"/>
      <c r="AV30" s="71"/>
      <c r="AW30" s="71">
        <v>87314.47</v>
      </c>
      <c r="AX30" s="71"/>
      <c r="AY30" s="71"/>
      <c r="AZ30" s="71"/>
      <c r="BA30" s="71"/>
      <c r="BB30" s="71"/>
      <c r="BC30" s="83">
        <f>IF(BI30 = -1,(IF(AW30=0,0,AQ30/AW30)),(IF(AQ30=0,0,AW30/AQ30)))</f>
        <v>0.97100231311581153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23760</v>
      </c>
      <c r="Z31" s="71"/>
      <c r="AA31" s="71"/>
      <c r="AB31" s="71"/>
      <c r="AC31" s="71"/>
      <c r="AD31" s="71"/>
      <c r="AE31" s="71">
        <v>20104</v>
      </c>
      <c r="AF31" s="71"/>
      <c r="AG31" s="71"/>
      <c r="AH31" s="71"/>
      <c r="AI31" s="71"/>
      <c r="AJ31" s="71"/>
      <c r="AK31" s="83">
        <f>IF(BI31 = -1, (IF(AE31=0,0,Y31/AE31)),(IF(Y31=0,0,AE31/Y31)))</f>
        <v>0.84612794612794617</v>
      </c>
      <c r="AL31" s="83"/>
      <c r="AM31" s="83"/>
      <c r="AN31" s="83"/>
      <c r="AO31" s="83"/>
      <c r="AP31" s="83"/>
      <c r="AQ31" s="71">
        <v>31515</v>
      </c>
      <c r="AR31" s="71"/>
      <c r="AS31" s="71"/>
      <c r="AT31" s="71"/>
      <c r="AU31" s="71"/>
      <c r="AV31" s="71"/>
      <c r="AW31" s="71">
        <v>25943</v>
      </c>
      <c r="AX31" s="71"/>
      <c r="AY31" s="71"/>
      <c r="AZ31" s="71"/>
      <c r="BA31" s="71"/>
      <c r="BB31" s="71"/>
      <c r="BC31" s="83">
        <f>IF(BI31 = -1,(IF(AW31=0,0,AQ31/AW31)),(IF(AQ31=0,0,AW31/AQ31)))</f>
        <v>0.82319530382357609</v>
      </c>
      <c r="BD31" s="83"/>
      <c r="BE31" s="83"/>
      <c r="BF31" s="83"/>
      <c r="BG31" s="83"/>
      <c r="BH31" s="83"/>
      <c r="BI31" s="45">
        <v>0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165</v>
      </c>
      <c r="Z34" s="71"/>
      <c r="AA34" s="71"/>
      <c r="AB34" s="71"/>
      <c r="AC34" s="71"/>
      <c r="AD34" s="71"/>
      <c r="AE34" s="71">
        <v>99</v>
      </c>
      <c r="AF34" s="71"/>
      <c r="AG34" s="71"/>
      <c r="AH34" s="71"/>
      <c r="AI34" s="71"/>
      <c r="AJ34" s="71"/>
      <c r="AK34" s="83">
        <f>IF(BI34 = -1, (IF(AE34=0,0,Y34/AE34)),(IF(Y34=0,0,AE34/Y34)))</f>
        <v>0.6</v>
      </c>
      <c r="AL34" s="83"/>
      <c r="AM34" s="83"/>
      <c r="AN34" s="83"/>
      <c r="AO34" s="83"/>
      <c r="AP34" s="83"/>
      <c r="AQ34" s="71">
        <v>165</v>
      </c>
      <c r="AR34" s="71"/>
      <c r="AS34" s="71"/>
      <c r="AT34" s="71"/>
      <c r="AU34" s="71"/>
      <c r="AV34" s="71"/>
      <c r="AW34" s="71">
        <v>165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IF(BI35 = -1, (IF(AE35=0,0,Y35/AE35)),(IF(Y35=0,0,AE35/Y35)))</f>
        <v>1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6">
        <v>0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88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30" t="s">
        <v>89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30" t="s">
        <v>91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30" t="s">
        <v>90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31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2" t="s">
        <v>93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3" t="s">
        <v>94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4" t="s">
        <v>95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9" t="s">
        <v>75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21" t="s">
        <v>76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2" t="s">
        <v>77</v>
      </c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1" t="s">
        <v>80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21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2" t="s">
        <v>77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"/>
      <c r="AU90" s="121" t="s">
        <v>80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0" t="s">
        <v>7</v>
      </c>
      <c r="B93" s="121" t="s">
        <v>84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1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1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7" t="s">
        <v>74</v>
      </c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6"/>
      <c r="BE93" s="121" t="s">
        <v>81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118" customFormat="1" ht="47.25" customHeight="1" x14ac:dyDescent="0.15">
      <c r="A101" s="114">
        <v>1</v>
      </c>
      <c r="B101" s="114"/>
      <c r="C101" s="115" t="s">
        <v>74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4">
        <v>0</v>
      </c>
      <c r="Z101" s="114"/>
      <c r="AA101" s="114"/>
      <c r="AB101" s="114"/>
      <c r="AC101" s="114"/>
      <c r="AD101" s="114"/>
      <c r="AE101" s="114">
        <v>214.71</v>
      </c>
      <c r="AF101" s="114"/>
      <c r="AG101" s="114"/>
      <c r="AH101" s="114"/>
      <c r="AI101" s="114"/>
      <c r="AJ101" s="114"/>
      <c r="AK101" s="114">
        <v>0</v>
      </c>
      <c r="AL101" s="114"/>
      <c r="AM101" s="114"/>
      <c r="AN101" s="114"/>
      <c r="AO101" s="114"/>
      <c r="AP101" s="114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8" t="s">
        <v>65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8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4" t="s">
        <v>78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5" t="s">
        <v>79</v>
      </c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КПК0611023</vt:lpstr>
      <vt:lpstr>КПК0611023!Область_печати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2026-03-30T12:32:20Z</dcterms:modified>
</cp:coreProperties>
</file>