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51" sheetId="1" r:id="rId1"/>
  </sheets>
  <definedNames>
    <definedName name="_xlnm.Print_Area" localSheetId="0">КПК0611151!$A$1:$BQ$106</definedName>
  </definedNames>
  <calcPr calcId="145621"/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<sst xmlns="http://schemas.openxmlformats.org/spreadsheetml/2006/main" count="149" uniqueCount="96">
  <si>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</si>
  <si>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</si>
  <si>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</si>
  <si>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</si>
  <si>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</si>
  <si>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</si>
  <si>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</si>
  <si>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</si>
  <si>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</si>
  <si>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</si>
  <si>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</si>
  <si>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</si>
  <si>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</si>
  <si>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</si>
  <si>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</si>
  <si>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</si>
  <si>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</si>
  <si>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</si>
  <si>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</si>
  <si>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</si>
  <si>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</si>
  <si>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</si>
  <si>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</si>
  <si>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</si>
  <si>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</si>
  <si>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</si>
  <si>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</si>
  <si>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</si>
  <si>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</si>
  <si>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</si>
  <si>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</si>
  <si>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</si>
  <si>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</si>
  <si>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</si>
  <si>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</si>
  <si>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</si>
  <si>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</si>
  <si>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</si>
  <si>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</si>
  <si>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</si>
  <si>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</si>
  <si>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</si>
  <si>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</si>
  <si>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</si>
  <si>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</si>
  <si>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</si>
  <si>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</si>
  <si>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</si>
  <si>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</si>
  <si>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</si>
  <si>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</si>
  <si>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</si>
  <si>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</si>
  <si>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</si>
  <si>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</si>
  <si>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</si>
  <si>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</si>
  <si>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</si>
  <si>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</si>
  <si>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</si>
  <si>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</si>
  <si>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</si>
  <si>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</si>
  <si>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</si>
  <si>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</si>
  <si>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</si>
  <si>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</si>
  <si>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</si>
  <si>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</si>
  <si>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</si>
  <si>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</si>
  <si>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1 дитину з особливими потребами (загальний фонд)</t>
  </si>
  <si>
    <t>Забезпечення діяльності інклюзивно-ресурсних центрів за рахунок коштів місцевого бюджету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</si>
  <si>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</si>
  <si>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</si>
  <si>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</si>
  <si>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</si>
  <si>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</si>
  <si>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</si>
  <si>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</si>
  <si>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</si>
  <si>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0611151</t>
  </si>
  <si>
    <t>0610000</t>
  </si>
  <si>
    <t>1151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</si>
  <si>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</si>
  <si>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</si>
  <si>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</si>
  <si>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</si>
  <si>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</si>
  <si>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((1293,89/1079,92)) / 1 * 100 = 119,81</t>
  </si>
  <si>
    <t>'І(ефф.)баз = ((1136,73/587,07)) / 1 * 100 = 193,63</t>
  </si>
  <si>
    <t>І(як.)звіт = 0</t>
  </si>
  <si>
    <t>I1 = 119,81 / 193,63 = 0,62</t>
  </si>
  <si>
    <t>Оскільки І1 = 0,62, що відповідає критерію оцінки І1 &lt; 0.85, то за цим параметром для даної програми нараховується 0 балів</t>
  </si>
  <si>
    <t>0</t>
  </si>
  <si>
    <t>119,81 + 0 + 0 =  119.81 -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</si>
</sst>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87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79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8" t="s">
        <v>73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19" t="s">
        <v>74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"/>
      <c r="AU13" s="118" t="s">
        <v>77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8" t="s">
        <v>82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19" t="s">
        <v>74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"/>
      <c r="AU16" s="118" t="s">
        <v>77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18" t="s">
        <v>81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8" t="s">
        <v>83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8" t="s">
        <v>84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72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6"/>
      <c r="BE19" s="118" t="s">
        <v>78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71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72">
        <v>1136.73</v>
      </c>
      <c r="Z30" s="72"/>
      <c r="AA30" s="72"/>
      <c r="AB30" s="72"/>
      <c r="AC30" s="72"/>
      <c r="AD30" s="72"/>
      <c r="AE30" s="72">
        <v>587.07000000000005</v>
      </c>
      <c r="AF30" s="72"/>
      <c r="AG30" s="72"/>
      <c r="AH30" s="72"/>
      <c r="AI30" s="72"/>
      <c r="AJ30" s="72"/>
      <c r="AK30" s="84">
        <f>IF(BI30 = -1, (IF(AE30=0,0,Y30/AE30)),(IF(Y30=0,0,AE30/Y30)))</f>
        <v>1.9362767642700187</v>
      </c>
      <c r="AL30" s="84"/>
      <c r="AM30" s="84"/>
      <c r="AN30" s="84"/>
      <c r="AO30" s="84"/>
      <c r="AP30" s="84"/>
      <c r="AQ30" s="72">
        <v>1293.8900000000001</v>
      </c>
      <c r="AR30" s="72"/>
      <c r="AS30" s="72"/>
      <c r="AT30" s="72"/>
      <c r="AU30" s="72"/>
      <c r="AV30" s="72"/>
      <c r="AW30" s="72">
        <v>1079.92</v>
      </c>
      <c r="AX30" s="72"/>
      <c r="AY30" s="72"/>
      <c r="AZ30" s="72"/>
      <c r="BA30" s="72"/>
      <c r="BB30" s="72"/>
      <c r="BC30" s="84">
        <f>IF(BI30 = -1,(IF(AW30=0,0,AQ30/AW30)),(IF(AQ30=0,0,AW30/AQ30)))</f>
        <v>1.1981350470405214</v>
      </c>
      <c r="BD30" s="84"/>
      <c r="BE30" s="84"/>
      <c r="BF30" s="84"/>
      <c r="BG30" s="84"/>
      <c r="BH30" s="84"/>
      <c r="BI30" s="45">
        <v>-1</v>
      </c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15" hidden="1" customHeight="1" x14ac:dyDescent="0.25">
      <c r="A33" s="68"/>
      <c r="B33" s="68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84"/>
      <c r="AL33" s="84"/>
      <c r="AM33" s="84"/>
      <c r="AN33" s="84"/>
      <c r="AO33" s="84"/>
      <c r="AP33" s="84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84"/>
      <c r="BD33" s="84"/>
      <c r="BE33" s="84"/>
      <c r="BF33" s="84"/>
      <c r="BG33" s="84"/>
      <c r="BH33" s="84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70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7" t="s">
        <v>85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3" t="s">
        <v>44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L39" s="96" t="s">
        <v>45</v>
      </c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8"/>
      <c r="CA39" s="1" t="s">
        <v>52</v>
      </c>
    </row>
    <row r="40" spans="1:100" ht="15.6" customHeight="1" x14ac:dyDescent="0.25">
      <c r="A40" s="99" t="s">
        <v>46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 t="s">
        <v>49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128" t="s">
        <v>86</v>
      </c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10"/>
      <c r="CA40" s="1" t="s">
        <v>52</v>
      </c>
    </row>
    <row r="41" spans="1:100" ht="15.6" customHeight="1" x14ac:dyDescent="0.25">
      <c r="A41" s="99" t="s">
        <v>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50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28" t="s">
        <v>87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51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28" t="s">
        <v>88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29" t="s">
        <v>89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29" t="s">
        <v>91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</row>
    <row r="55" spans="1:60" s="38" customFormat="1" ht="15.6" x14ac:dyDescent="0.3"/>
    <row r="56" spans="1:60" s="38" customFormat="1" ht="24.75" customHeight="1" x14ac:dyDescent="0.3">
      <c r="B56" s="88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29" t="s">
        <v>90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0" t="s">
        <v>92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1" t="s">
        <v>93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2" t="s">
        <v>94</v>
      </c>
      <c r="F67" s="106"/>
      <c r="G67" s="106"/>
      <c r="H67" s="106"/>
      <c r="I67" s="106"/>
      <c r="J67" s="106"/>
      <c r="K67" s="106"/>
      <c r="L67" s="106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3" t="s">
        <v>95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5" t="s">
        <v>53</v>
      </c>
      <c r="BF81" s="105"/>
      <c r="BG81" s="105"/>
      <c r="BH81" s="105"/>
      <c r="BI81" s="105"/>
      <c r="BJ81" s="105"/>
      <c r="BK81" s="105"/>
      <c r="BL81" s="105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18" t="s">
        <v>73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19" t="s">
        <v>74</v>
      </c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"/>
      <c r="AU85" s="118" t="s">
        <v>77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18" t="s">
        <v>82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19" t="s">
        <v>74</v>
      </c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"/>
      <c r="AU88" s="118" t="s">
        <v>77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18" t="s">
        <v>81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8" t="s">
        <v>83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8" t="s">
        <v>84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72</v>
      </c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6"/>
      <c r="BE91" s="118" t="s">
        <v>78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7" t="s">
        <v>56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7" customFormat="1" ht="31.2" customHeight="1" x14ac:dyDescent="0.2">
      <c r="A99" s="113">
        <v>1</v>
      </c>
      <c r="B99" s="113"/>
      <c r="C99" s="114" t="s">
        <v>72</v>
      </c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6"/>
      <c r="Y99" s="113">
        <v>119.81</v>
      </c>
      <c r="Z99" s="113"/>
      <c r="AA99" s="113"/>
      <c r="AB99" s="113"/>
      <c r="AC99" s="113"/>
      <c r="AD99" s="113"/>
      <c r="AE99" s="113">
        <v>0</v>
      </c>
      <c r="AF99" s="113"/>
      <c r="AG99" s="113"/>
      <c r="AH99" s="113"/>
      <c r="AI99" s="113"/>
      <c r="AJ99" s="113"/>
      <c r="AK99" s="113">
        <v>0</v>
      </c>
      <c r="AL99" s="113"/>
      <c r="AM99" s="113"/>
      <c r="AN99" s="113"/>
      <c r="AO99" s="113"/>
      <c r="AP99" s="113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7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7" t="s">
        <v>64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26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1" t="s">
        <v>75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76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3" priority="1" stopIfTrue="1" operator="equal">
      <formula>$C74</formula>
    </cfRule>
  </conditionalFormatting>
  <conditionalFormatting sqref="A75:B75 B43:B44 A33:B33 B61:B73 B46:B47 B49:B53 A35:A73 A30:B30 B55:B59">
    <cfRule type="cellIs" dxfId="2" priority="2" stopIfTrue="1" operator="equal">
      <formula>0</formula>
    </cfRule>
  </conditionalFormatting>
  <conditionalFormatting sqref="C61:C73">
    <cfRule type="cellIs" dxfId="1" priority="3" stopIfTrue="1" operator="equal">
      <formula>$C52</formula>
    </cfRule>
  </conditionalFormatting>
  <conditionalFormatting sqref="C49:C53 C55:C59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2026-03-10T10:09:11Z</dcterms:modified>
</cp:coreProperties>
</file>