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41" sheetId="1" r:id="rId1"/>
  </sheets>
  <definedNames>
    <definedName name="_xlnm.Print_Area" localSheetId="0">КПК0611141!$A$1:$BQ$109</definedName>
  </definedNames>
  <calcPr calcId="145621"/>
</workbook>
</file>

<file path=xl/calcChain.xml><?xml version="1.0" encoding="utf-8"?>
<calcChain xmlns="http://schemas.openxmlformats.org/spreadsheetml/2006/main">
  <c r="BC33" i="1" l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<sst xmlns="http://schemas.openxmlformats.org/spreadsheetml/2006/main" count="153" uniqueCount="100">
  <si>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</si>
  <si>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</si>
  <si>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</si>
  <si>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</si>
  <si>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</si>
  <si>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</si>
  <si>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</si>
  <si>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</si>
  <si>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</si>
  <si>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</si>
  <si>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</si>
  <si>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</si>
  <si>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</si>
  <si>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</si>
  <si>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</si>
  <si>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</si>
  <si>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</si>
  <si>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</si>
  <si>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</si>
  <si>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</si>
  <si>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</si>
  <si>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</si>
  <si>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</si>
  <si>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</si>
  <si>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</si>
  <si>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</si>
  <si>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</si>
  <si>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</si>
  <si>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</si>
  <si>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</si>
  <si>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</si>
  <si>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</si>
  <si>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</si>
  <si>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</si>
  <si>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</si>
  <si>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</si>
  <si>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</si>
  <si>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</si>
  <si>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</si>
  <si>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</si>
  <si>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</si>
  <si>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</si>
  <si>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</si>
  <si>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</si>
  <si>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</si>
  <si>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</si>
  <si>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</si>
  <si>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</si>
  <si>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</si>
  <si>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</si>
  <si>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</si>
  <si>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</si>
  <si>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</si>
  <si>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</si>
  <si>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</si>
  <si>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</si>
  <si>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</si>
  <si>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</si>
  <si>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</si>
  <si>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</si>
  <si>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</si>
  <si>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</si>
  <si>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</si>
  <si>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</si>
  <si>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</si>
  <si>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</si>
  <si>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</si>
  <si>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</si>
  <si>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</si>
  <si>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</si>
  <si>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</si>
  <si>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особових рахунків, які осблуговує 1 працівник бухгалтерії</t>
  </si>
  <si>
    <t>кількість установ, які обслуговує 1 працівник бухгалтерії</t>
  </si>
  <si>
    <t>середні витрати на 1 учня на забезпечення надання логопедичної допомоги</t>
  </si>
  <si>
    <t>кількість установ, які обслуговує один  працівник (спеціаліст) господарської групи</t>
  </si>
  <si>
    <t>Забезпечення діяльності інших закладів у сфері освіти</t>
  </si>
  <si>
    <t>Виділенні бюджетні асигнування у 2025 році були спрямовані на зміцнення матеріально-технічної бази та надали можливість в повній мірі забезпечити реалізацію функцій та завдань, покладених на інші заклади освіти.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</si>
  <si>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</si>
  <si>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</si>
  <si>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</si>
  <si>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</si>
  <si>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</si>
  <si>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</si>
  <si>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</si>
  <si>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</si>
  <si>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0611141</t>
  </si>
  <si>
    <t>0610000</t>
  </si>
  <si>
    <t>1141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</si>
  <si>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</si>
  <si>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</si>
  <si>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</si>
  <si>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</si>
  <si>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</si>
  <si>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((196/193)+(1/1)+(4295,08/4275,93)+(10/10)) / 4 * 100 = 100,5</t>
  </si>
  <si>
    <t>'І(ефф.)баз = ((185/193)+(1/1)+(2217,05/1988,08)+(12/9)) / 4 * 100 = 110,18</t>
  </si>
  <si>
    <t>І(як.)звіт = 0</t>
  </si>
  <si>
    <t>I1 = 100,5 / 110,18 = 0,91</t>
  </si>
  <si>
    <t>Оскільки І1 = 0,91, що відповідає критерію оцінки 0,85 &lt;= І1 &lt; 1, то за цим параметром для даної програми нараховується 15 балів</t>
  </si>
  <si>
    <t>15</t>
  </si>
  <si>
    <t>100,5 + 0 + 15 =  115.5 -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</si>
</sst>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46</xdr:row>
          <xdr:rowOff>152400</xdr:rowOff>
        </xdr:from>
        <xdr:to>
          <xdr:col>17</xdr:col>
          <xdr:colOff>152400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160020</xdr:rowOff>
        </xdr:from>
        <xdr:to>
          <xdr:col>15</xdr:col>
          <xdr:colOff>167640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36</xdr:row>
          <xdr:rowOff>30480</xdr:rowOff>
        </xdr:from>
        <xdr:to>
          <xdr:col>29</xdr:col>
          <xdr:colOff>121920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58</xdr:row>
          <xdr:rowOff>297180</xdr:rowOff>
        </xdr:from>
        <xdr:to>
          <xdr:col>18</xdr:col>
          <xdr:colOff>53340</xdr:colOff>
          <xdr:row>61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53340</xdr:rowOff>
        </xdr:from>
        <xdr:to>
          <xdr:col>7</xdr:col>
          <xdr:colOff>91440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96" zoomScaleNormal="100" workbookViewId="0">
      <selection activeCell="A57" sqref="A57:BH5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9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78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9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78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9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193</v>
      </c>
      <c r="Z30" s="71"/>
      <c r="AA30" s="71"/>
      <c r="AB30" s="71"/>
      <c r="AC30" s="71"/>
      <c r="AD30" s="71"/>
      <c r="AE30" s="71">
        <v>185</v>
      </c>
      <c r="AF30" s="71"/>
      <c r="AG30" s="71"/>
      <c r="AH30" s="71"/>
      <c r="AI30" s="71"/>
      <c r="AJ30" s="71"/>
      <c r="AK30" s="83">
        <f>IF(BI30 = -1, (IF(AE30=0,0,Y30/AE30)),(IF(Y30=0,0,AE30/Y30)))</f>
        <v>0.95854922279792742</v>
      </c>
      <c r="AL30" s="83"/>
      <c r="AM30" s="83"/>
      <c r="AN30" s="83"/>
      <c r="AO30" s="83"/>
      <c r="AP30" s="83"/>
      <c r="AQ30" s="71">
        <v>193</v>
      </c>
      <c r="AR30" s="71"/>
      <c r="AS30" s="71"/>
      <c r="AT30" s="71"/>
      <c r="AU30" s="71"/>
      <c r="AV30" s="71"/>
      <c r="AW30" s="71">
        <v>196</v>
      </c>
      <c r="AX30" s="71"/>
      <c r="AY30" s="71"/>
      <c r="AZ30" s="71"/>
      <c r="BA30" s="71"/>
      <c r="BB30" s="71"/>
      <c r="BC30" s="83">
        <f>IF(BI30 = -1,(IF(AW30=0,0,AQ30/AW30)),(IF(AQ30=0,0,AW30/AQ30)))</f>
        <v>1.0155440414507773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5" customHeight="1" x14ac:dyDescent="0.25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1</v>
      </c>
      <c r="Z31" s="71"/>
      <c r="AA31" s="71"/>
      <c r="AB31" s="71"/>
      <c r="AC31" s="71"/>
      <c r="AD31" s="71"/>
      <c r="AE31" s="71">
        <v>1</v>
      </c>
      <c r="AF31" s="71"/>
      <c r="AG31" s="71"/>
      <c r="AH31" s="71"/>
      <c r="AI31" s="71"/>
      <c r="AJ31" s="71"/>
      <c r="AK31" s="83">
        <f>IF(BI31 = -1, (IF(AE31=0,0,Y31/AE31)),(IF(Y31=0,0,AE31/Y31)))</f>
        <v>1</v>
      </c>
      <c r="AL31" s="83"/>
      <c r="AM31" s="83"/>
      <c r="AN31" s="83"/>
      <c r="AO31" s="83"/>
      <c r="AP31" s="83"/>
      <c r="AQ31" s="71">
        <v>1</v>
      </c>
      <c r="AR31" s="71"/>
      <c r="AS31" s="71"/>
      <c r="AT31" s="71"/>
      <c r="AU31" s="71"/>
      <c r="AV31" s="71"/>
      <c r="AW31" s="71">
        <v>1</v>
      </c>
      <c r="AX31" s="71"/>
      <c r="AY31" s="71"/>
      <c r="AZ31" s="71"/>
      <c r="BA31" s="71"/>
      <c r="BB31" s="71"/>
      <c r="BC31" s="83">
        <f>IF(BI31 = -1,(IF(AW31=0,0,AQ31/AW31)),(IF(AQ31=0,0,AW31/AQ31)))</f>
        <v>1</v>
      </c>
      <c r="BD31" s="83"/>
      <c r="BE31" s="83"/>
      <c r="BF31" s="83"/>
      <c r="BG31" s="83"/>
      <c r="BH31" s="83"/>
      <c r="BI31" s="45">
        <v>0</v>
      </c>
    </row>
    <row r="32" spans="1:79" ht="15" customHeight="1" x14ac:dyDescent="0.25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2217.0500000000002</v>
      </c>
      <c r="Z32" s="71"/>
      <c r="AA32" s="71"/>
      <c r="AB32" s="71"/>
      <c r="AC32" s="71"/>
      <c r="AD32" s="71"/>
      <c r="AE32" s="71">
        <v>1988.08</v>
      </c>
      <c r="AF32" s="71"/>
      <c r="AG32" s="71"/>
      <c r="AH32" s="71"/>
      <c r="AI32" s="71"/>
      <c r="AJ32" s="71"/>
      <c r="AK32" s="83">
        <f>IF(BI32 = -1, (IF(AE32=0,0,Y32/AE32)),(IF(Y32=0,0,AE32/Y32)))</f>
        <v>1.1151714216731723</v>
      </c>
      <c r="AL32" s="83"/>
      <c r="AM32" s="83"/>
      <c r="AN32" s="83"/>
      <c r="AO32" s="83"/>
      <c r="AP32" s="83"/>
      <c r="AQ32" s="71">
        <v>4295.08</v>
      </c>
      <c r="AR32" s="71"/>
      <c r="AS32" s="71"/>
      <c r="AT32" s="71"/>
      <c r="AU32" s="71"/>
      <c r="AV32" s="71"/>
      <c r="AW32" s="71">
        <v>4275.93</v>
      </c>
      <c r="AX32" s="71"/>
      <c r="AY32" s="71"/>
      <c r="AZ32" s="71"/>
      <c r="BA32" s="71"/>
      <c r="BB32" s="71"/>
      <c r="BC32" s="83">
        <f>IF(BI32 = -1,(IF(AW32=0,0,AQ32/AW32)),(IF(AQ32=0,0,AW32/AQ32)))</f>
        <v>1.0044785578809756</v>
      </c>
      <c r="BD32" s="83"/>
      <c r="BE32" s="83"/>
      <c r="BF32" s="83"/>
      <c r="BG32" s="83"/>
      <c r="BH32" s="83"/>
      <c r="BI32" s="45">
        <v>-1</v>
      </c>
    </row>
    <row r="33" spans="1:100" ht="26.4" customHeight="1" x14ac:dyDescent="0.25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9</v>
      </c>
      <c r="Z33" s="71"/>
      <c r="AA33" s="71"/>
      <c r="AB33" s="71"/>
      <c r="AC33" s="71"/>
      <c r="AD33" s="71"/>
      <c r="AE33" s="71">
        <v>12</v>
      </c>
      <c r="AF33" s="71"/>
      <c r="AG33" s="71"/>
      <c r="AH33" s="71"/>
      <c r="AI33" s="71"/>
      <c r="AJ33" s="71"/>
      <c r="AK33" s="83">
        <f>IF(BI33 = -1, (IF(AE33=0,0,Y33/AE33)),(IF(Y33=0,0,AE33/Y33)))</f>
        <v>1.3333333333333333</v>
      </c>
      <c r="AL33" s="83"/>
      <c r="AM33" s="83"/>
      <c r="AN33" s="83"/>
      <c r="AO33" s="83"/>
      <c r="AP33" s="83"/>
      <c r="AQ33" s="71">
        <v>10</v>
      </c>
      <c r="AR33" s="71"/>
      <c r="AS33" s="71"/>
      <c r="AT33" s="71"/>
      <c r="AU33" s="71"/>
      <c r="AV33" s="71"/>
      <c r="AW33" s="71">
        <v>10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5">
        <v>0</v>
      </c>
    </row>
    <row r="34" spans="1:100" ht="17.25" customHeight="1" x14ac:dyDescent="0.25">
      <c r="A34" s="80" t="s">
        <v>27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2"/>
      <c r="BI34" s="45"/>
    </row>
    <row r="35" spans="1:100" ht="18" hidden="1" customHeight="1" x14ac:dyDescent="0.25">
      <c r="A35" s="68" t="s">
        <v>4</v>
      </c>
      <c r="B35" s="68"/>
      <c r="C35" s="78" t="s">
        <v>5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6" t="s">
        <v>33</v>
      </c>
      <c r="Z35" s="72"/>
      <c r="AA35" s="72"/>
      <c r="AB35" s="72"/>
      <c r="AC35" s="72"/>
      <c r="AD35" s="72"/>
      <c r="AE35" s="66" t="s">
        <v>34</v>
      </c>
      <c r="AF35" s="72"/>
      <c r="AG35" s="72"/>
      <c r="AH35" s="72"/>
      <c r="AI35" s="72"/>
      <c r="AJ35" s="72"/>
      <c r="AK35" s="84" t="s">
        <v>69</v>
      </c>
      <c r="AL35" s="84"/>
      <c r="AM35" s="84"/>
      <c r="AN35" s="84"/>
      <c r="AO35" s="84"/>
      <c r="AP35" s="84"/>
      <c r="AQ35" s="66" t="s">
        <v>35</v>
      </c>
      <c r="AR35" s="75"/>
      <c r="AS35" s="75"/>
      <c r="AT35" s="75"/>
      <c r="AU35" s="75"/>
      <c r="AV35" s="75"/>
      <c r="AW35" s="66" t="s">
        <v>36</v>
      </c>
      <c r="AX35" s="59"/>
      <c r="AY35" s="59"/>
      <c r="AZ35" s="59"/>
      <c r="BA35" s="59"/>
      <c r="BB35" s="59"/>
      <c r="BC35" s="86" t="s">
        <v>70</v>
      </c>
      <c r="BD35" s="86"/>
      <c r="BE35" s="86"/>
      <c r="BF35" s="86"/>
      <c r="BG35" s="86"/>
      <c r="BH35" s="86"/>
      <c r="BI35" s="45" t="s">
        <v>68</v>
      </c>
      <c r="CA35" s="1" t="s">
        <v>39</v>
      </c>
    </row>
    <row r="36" spans="1:100" s="42" customFormat="1" ht="15" hidden="1" customHeight="1" x14ac:dyDescent="0.25">
      <c r="A36" s="67"/>
      <c r="B36" s="67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83"/>
      <c r="AL36" s="83"/>
      <c r="AM36" s="83"/>
      <c r="AN36" s="83"/>
      <c r="AO36" s="83"/>
      <c r="AP36" s="83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83"/>
      <c r="BD36" s="83"/>
      <c r="BE36" s="83"/>
      <c r="BF36" s="83"/>
      <c r="BG36" s="83"/>
      <c r="BH36" s="83"/>
      <c r="BI36" s="46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5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6" customHeight="1" x14ac:dyDescent="0.25">
      <c r="A40" s="117" t="s">
        <v>89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CA40" s="1" t="s">
        <v>52</v>
      </c>
    </row>
    <row r="41" spans="1:100" ht="9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52</v>
      </c>
    </row>
    <row r="42" spans="1:100" ht="15" customHeight="1" x14ac:dyDescent="0.3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1"/>
      <c r="Y42" s="92" t="s">
        <v>44</v>
      </c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4"/>
      <c r="AL42" s="95" t="s">
        <v>45</v>
      </c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7"/>
      <c r="CA42" s="1" t="s">
        <v>52</v>
      </c>
    </row>
    <row r="43" spans="1:100" ht="15.6" customHeight="1" x14ac:dyDescent="0.25">
      <c r="A43" s="98" t="s">
        <v>46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49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90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.6" customHeight="1" x14ac:dyDescent="0.25">
      <c r="A44" s="98" t="s">
        <v>47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50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91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.6" customHeight="1" x14ac:dyDescent="0.25">
      <c r="A45" s="98" t="s">
        <v>48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1" t="s">
        <v>51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3"/>
      <c r="AL45" s="127" t="s">
        <v>92</v>
      </c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9"/>
      <c r="CA45" s="1" t="s">
        <v>52</v>
      </c>
    </row>
    <row r="46" spans="1:100" ht="15" customHeight="1" x14ac:dyDescent="0.25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6" x14ac:dyDescent="0.3">
      <c r="B47" s="38" t="s">
        <v>28</v>
      </c>
    </row>
    <row r="48" spans="1:100" s="38" customFormat="1" ht="48.75" customHeight="1" x14ac:dyDescent="0.3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3"/>
    <row r="50" spans="1:60" s="38" customFormat="1" ht="1.5" hidden="1" customHeight="1" x14ac:dyDescent="0.3"/>
    <row r="51" spans="1:60" s="38" customFormat="1" ht="35.25" customHeight="1" x14ac:dyDescent="0.3">
      <c r="A51" s="128" t="s">
        <v>93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</row>
    <row r="52" spans="1:60" s="38" customFormat="1" ht="15.6" x14ac:dyDescent="0.3"/>
    <row r="53" spans="1:60" s="38" customFormat="1" ht="15.6" x14ac:dyDescent="0.3">
      <c r="B53" s="38" t="s">
        <v>29</v>
      </c>
    </row>
    <row r="54" spans="1:60" s="38" customFormat="1" ht="15.6" x14ac:dyDescent="0.3"/>
    <row r="55" spans="1:60" s="38" customFormat="1" ht="15.6" x14ac:dyDescent="0.3"/>
    <row r="56" spans="1:60" s="38" customFormat="1" ht="15.6" x14ac:dyDescent="0.3"/>
    <row r="57" spans="1:60" s="38" customFormat="1" ht="30.75" customHeight="1" x14ac:dyDescent="0.3">
      <c r="A57" s="128" t="s">
        <v>95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</row>
    <row r="58" spans="1:60" s="38" customFormat="1" ht="15.6" x14ac:dyDescent="0.3"/>
    <row r="59" spans="1:60" s="38" customFormat="1" ht="24.75" customHeight="1" x14ac:dyDescent="0.3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6" x14ac:dyDescent="0.3"/>
    <row r="61" spans="1:60" s="38" customFormat="1" ht="15.6" x14ac:dyDescent="0.3"/>
    <row r="62" spans="1:60" s="38" customFormat="1" ht="22.5" customHeight="1" x14ac:dyDescent="0.3"/>
    <row r="63" spans="1:60" s="38" customFormat="1" ht="29.25" customHeight="1" x14ac:dyDescent="0.3">
      <c r="A63" s="128" t="s">
        <v>94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</row>
    <row r="64" spans="1:60" s="38" customFormat="1" ht="15.6" x14ac:dyDescent="0.3"/>
    <row r="65" spans="1:78" s="38" customFormat="1" ht="15.6" x14ac:dyDescent="0.3"/>
    <row r="66" spans="1:78" s="38" customFormat="1" ht="15.6" x14ac:dyDescent="0.3"/>
    <row r="67" spans="1:78" s="38" customFormat="1" ht="15.6" x14ac:dyDescent="0.3">
      <c r="A67" s="129" t="s">
        <v>96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6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6" x14ac:dyDescent="0.3">
      <c r="A69" s="130" t="s">
        <v>97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3">
      <c r="C70" s="64" t="s">
        <v>43</v>
      </c>
      <c r="D70" s="65"/>
      <c r="E70" s="131" t="s">
        <v>98</v>
      </c>
      <c r="F70" s="105"/>
      <c r="G70" s="105"/>
      <c r="H70" s="105"/>
      <c r="I70" s="105"/>
      <c r="J70" s="105"/>
      <c r="K70" s="105"/>
      <c r="L70" s="105"/>
    </row>
    <row r="71" spans="1:78" s="40" customFormat="1" ht="17.25" customHeight="1" x14ac:dyDescent="0.25">
      <c r="B71" s="40" t="s">
        <v>31</v>
      </c>
    </row>
    <row r="72" spans="1:78" s="38" customFormat="1" ht="15.6" x14ac:dyDescent="0.3">
      <c r="E72" s="38" t="s">
        <v>32</v>
      </c>
    </row>
    <row r="73" spans="1:78" s="38" customFormat="1" ht="6" customHeight="1" x14ac:dyDescent="0.3"/>
    <row r="74" spans="1:78" s="38" customFormat="1" ht="15.6" x14ac:dyDescent="0.3">
      <c r="C74" s="60" t="s">
        <v>42</v>
      </c>
      <c r="D74" s="60"/>
      <c r="E74" s="132" t="s">
        <v>99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31.2" customHeight="1" x14ac:dyDescent="0.25">
      <c r="A77" s="117" t="s">
        <v>76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4" t="s">
        <v>53</v>
      </c>
      <c r="BF84" s="104"/>
      <c r="BG84" s="104"/>
      <c r="BH84" s="104"/>
      <c r="BI84" s="104"/>
      <c r="BJ84" s="104"/>
      <c r="BK84" s="104"/>
      <c r="BL84" s="104"/>
    </row>
    <row r="85" spans="1:64" ht="15.6" x14ac:dyDescent="0.25">
      <c r="A85" s="52" t="s">
        <v>54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5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" customHeight="1" x14ac:dyDescent="0.25">
      <c r="A88" s="10" t="s">
        <v>2</v>
      </c>
      <c r="B88" s="119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78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5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" customHeight="1" x14ac:dyDescent="0.25">
      <c r="A91" s="15" t="s">
        <v>6</v>
      </c>
      <c r="B91" s="119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0" t="s">
        <v>78</v>
      </c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"/>
      <c r="AU91" s="119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5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7.9" customHeight="1" x14ac:dyDescent="0.25">
      <c r="A94" s="10" t="s">
        <v>7</v>
      </c>
      <c r="B94" s="119" t="s">
        <v>85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19" t="s">
        <v>87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19" t="s">
        <v>88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25" t="s">
        <v>75</v>
      </c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6"/>
      <c r="BE94" s="119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5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6" t="s">
        <v>56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5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5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16" customFormat="1" ht="15.6" customHeight="1" x14ac:dyDescent="0.2">
      <c r="A102" s="112">
        <v>1</v>
      </c>
      <c r="B102" s="112"/>
      <c r="C102" s="113" t="s">
        <v>75</v>
      </c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5"/>
      <c r="Y102" s="112">
        <v>115.5</v>
      </c>
      <c r="Z102" s="112"/>
      <c r="AA102" s="112"/>
      <c r="AB102" s="112"/>
      <c r="AC102" s="112"/>
      <c r="AD102" s="112"/>
      <c r="AE102" s="112">
        <v>0</v>
      </c>
      <c r="AF102" s="112"/>
      <c r="AG102" s="112"/>
      <c r="AH102" s="112"/>
      <c r="AI102" s="112"/>
      <c r="AJ102" s="112"/>
      <c r="AK102" s="112">
        <v>0</v>
      </c>
      <c r="AL102" s="112"/>
      <c r="AM102" s="112"/>
      <c r="AN102" s="112"/>
      <c r="AO102" s="112"/>
      <c r="AP102" s="112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6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6" t="s">
        <v>64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25">
      <c r="A105" s="126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3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3">
      <c r="A108" s="122" t="s">
        <v>79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3" t="s">
        <v>80</v>
      </c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</row>
    <row r="109" spans="1:79" x14ac:dyDescent="0.25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6:B36"/>
    <mergeCell ref="A35:B35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3" priority="1" stopIfTrue="1" operator="equal">
      <formula>$C77</formula>
    </cfRule>
  </conditionalFormatting>
  <conditionalFormatting sqref="A78:B78 B46:B47 A36:B36 B64:B76 B49:B50 B52:B56 A38:A76 A30:B33 B58:B62">
    <cfRule type="cellIs" dxfId="2" priority="2" stopIfTrue="1" operator="equal">
      <formula>0</formula>
    </cfRule>
  </conditionalFormatting>
  <conditionalFormatting sqref="C64:C76">
    <cfRule type="cellIs" dxfId="1" priority="3" stopIfTrue="1" operator="equal">
      <formula>$C55</formula>
    </cfRule>
  </conditionalFormatting>
  <conditionalFormatting sqref="C52:C56 C58:C62">
    <cfRule type="cellIs" dxfId="0" priority="4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46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52</xdr:row>
                <xdr:rowOff>160020</xdr:rowOff>
              </from>
              <to>
                <xdr:col>15</xdr:col>
                <xdr:colOff>167640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36</xdr:row>
                <xdr:rowOff>30480</xdr:rowOff>
              </from>
              <to>
                <xdr:col>29</xdr:col>
                <xdr:colOff>121920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58</xdr:row>
                <xdr:rowOff>297180</xdr:rowOff>
              </from>
              <to>
                <xdr:col>18</xdr:col>
                <xdr:colOff>53340</xdr:colOff>
                <xdr:row>61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63</xdr:row>
                <xdr:rowOff>53340</xdr:rowOff>
              </from>
              <to>
                <xdr:col>7</xdr:col>
                <xdr:colOff>91440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2026-03-02T11:19:13Z</dcterms:modified>
</cp:coreProperties>
</file>